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xr:revisionPtr revIDLastSave="0" documentId="8_{1F1CAA0D-E09B-4CCD-8161-C50209F197E4}" xr6:coauthVersionLast="37" xr6:coauthVersionMax="37" xr10:uidLastSave="{00000000-0000-0000-0000-000000000000}"/>
  <bookViews>
    <workbookView xWindow="0" yWindow="0" windowWidth="17475" windowHeight="6555" xr2:uid="{00000000-000D-0000-FFFF-FFFF00000000}"/>
  </bookViews>
  <sheets>
    <sheet name="Litre of Kerosene" sheetId="1" r:id="rId1"/>
    <sheet name="Gallon of Kerosene" sheetId="2" r:id="rId2"/>
  </sheets>
  <definedNames>
    <definedName name="_xlnm._FilterDatabase" localSheetId="1" hidden="1">'Gallon of Kerosene'!$A$4:$AP$58</definedName>
    <definedName name="_xlnm._FilterDatabase" localSheetId="0" hidden="1">'Litre of Kerosene'!$A$1:$AP$54</definedName>
  </definedNames>
  <calcPr calcId="162913"/>
</workbook>
</file>

<file path=xl/calcChain.xml><?xml version="1.0" encoding="utf-8"?>
<calcChain xmlns="http://schemas.openxmlformats.org/spreadsheetml/2006/main">
  <c r="AR42" i="2" l="1"/>
  <c r="AR42" i="1"/>
  <c r="AQ42" i="2"/>
  <c r="AQ42" i="1"/>
  <c r="AR41" i="2"/>
  <c r="AQ41" i="2"/>
  <c r="AR40" i="2"/>
  <c r="AQ40" i="2"/>
  <c r="AR39" i="2"/>
  <c r="AQ39" i="2"/>
  <c r="AR38" i="2"/>
  <c r="AQ38" i="2"/>
  <c r="AR37" i="2"/>
  <c r="AQ37" i="2"/>
  <c r="AR36" i="2"/>
  <c r="AQ36" i="2"/>
  <c r="AR35" i="2"/>
  <c r="AQ35" i="2"/>
  <c r="AR34" i="2"/>
  <c r="AQ34" i="2"/>
  <c r="AR33" i="2"/>
  <c r="AQ33" i="2"/>
  <c r="AR32" i="2"/>
  <c r="AQ32" i="2"/>
  <c r="AR31" i="2"/>
  <c r="AQ31" i="2"/>
  <c r="AR30" i="2"/>
  <c r="AQ30" i="2"/>
  <c r="AR29" i="2"/>
  <c r="AQ29" i="2"/>
  <c r="AR28" i="2"/>
  <c r="AQ28" i="2"/>
  <c r="AR27" i="2"/>
  <c r="AQ27" i="2"/>
  <c r="AR26" i="2"/>
  <c r="AQ26" i="2"/>
  <c r="AR25" i="2"/>
  <c r="AQ25" i="2"/>
  <c r="AR24" i="2"/>
  <c r="AQ24" i="2"/>
  <c r="AR23" i="2"/>
  <c r="AQ23" i="2"/>
  <c r="AR22" i="2"/>
  <c r="AQ22" i="2"/>
  <c r="AR21" i="2"/>
  <c r="AQ21" i="2"/>
  <c r="AR20" i="2"/>
  <c r="AQ20" i="2"/>
  <c r="AR19" i="2"/>
  <c r="AQ19" i="2"/>
  <c r="AR18" i="2"/>
  <c r="AQ18" i="2"/>
  <c r="AR17" i="2"/>
  <c r="AQ17" i="2"/>
  <c r="AR16" i="2"/>
  <c r="AQ16" i="2"/>
  <c r="AR15" i="2"/>
  <c r="AQ15" i="2"/>
  <c r="AR14" i="2"/>
  <c r="AQ14" i="2"/>
  <c r="AR13" i="2"/>
  <c r="AQ13" i="2"/>
  <c r="AR12" i="2"/>
  <c r="AQ12" i="2"/>
  <c r="AR11" i="2"/>
  <c r="AQ11" i="2"/>
  <c r="AR10" i="2"/>
  <c r="AQ10" i="2"/>
  <c r="AR9" i="2"/>
  <c r="AQ9" i="2"/>
  <c r="AR8" i="2"/>
  <c r="AQ8" i="2"/>
  <c r="AR7" i="2"/>
  <c r="AQ7" i="2"/>
  <c r="AR6" i="2"/>
  <c r="AQ6" i="2"/>
  <c r="AR5" i="2"/>
  <c r="AQ5" i="2"/>
  <c r="AR41" i="1"/>
  <c r="AQ41" i="1"/>
  <c r="AR40" i="1"/>
  <c r="AQ40" i="1"/>
  <c r="AR39" i="1"/>
  <c r="AQ39" i="1"/>
  <c r="AR38" i="1"/>
  <c r="AQ38" i="1"/>
  <c r="AR37" i="1"/>
  <c r="AQ37" i="1"/>
  <c r="AR36" i="1"/>
  <c r="AQ36" i="1"/>
  <c r="AR35" i="1"/>
  <c r="AQ35" i="1"/>
  <c r="AR34" i="1"/>
  <c r="AQ34" i="1"/>
  <c r="AR33" i="1"/>
  <c r="AQ33" i="1"/>
  <c r="AR32" i="1"/>
  <c r="AQ32" i="1"/>
  <c r="AR31" i="1"/>
  <c r="AQ31" i="1"/>
  <c r="AR30" i="1"/>
  <c r="AQ30" i="1"/>
  <c r="AR29" i="1"/>
  <c r="AQ29" i="1"/>
  <c r="AR28" i="1"/>
  <c r="AQ28" i="1"/>
  <c r="AR27" i="1"/>
  <c r="AQ27" i="1"/>
  <c r="AR26" i="1"/>
  <c r="AQ26" i="1"/>
  <c r="AR25" i="1"/>
  <c r="AQ25" i="1"/>
  <c r="AR24" i="1"/>
  <c r="AQ24" i="1"/>
  <c r="AR23" i="1"/>
  <c r="AQ23" i="1"/>
  <c r="AR22" i="1"/>
  <c r="AQ22" i="1"/>
  <c r="AR21" i="1"/>
  <c r="AQ21" i="1"/>
  <c r="AR20" i="1"/>
  <c r="AQ20" i="1"/>
  <c r="AR19" i="1"/>
  <c r="AQ19" i="1"/>
  <c r="AR18" i="1"/>
  <c r="AQ18" i="1"/>
  <c r="AR17" i="1"/>
  <c r="AQ17" i="1"/>
  <c r="AR16" i="1"/>
  <c r="AQ16" i="1"/>
  <c r="AR15" i="1"/>
  <c r="AQ15" i="1"/>
  <c r="AR14" i="1"/>
  <c r="AQ14" i="1"/>
  <c r="AR13" i="1"/>
  <c r="AQ13" i="1"/>
  <c r="AR12" i="1"/>
  <c r="AQ12" i="1"/>
  <c r="AR11" i="1"/>
  <c r="AQ11" i="1"/>
  <c r="AR10" i="1"/>
  <c r="AQ10" i="1"/>
  <c r="AR9" i="1"/>
  <c r="AQ9" i="1"/>
  <c r="AR8" i="1"/>
  <c r="AQ8" i="1"/>
  <c r="AR7" i="1"/>
  <c r="AQ7" i="1"/>
  <c r="AR6" i="1"/>
  <c r="AQ6" i="1"/>
  <c r="AR5" i="1"/>
  <c r="AQ5" i="1"/>
  <c r="AP42" i="1" l="1"/>
  <c r="AP42" i="2"/>
  <c r="AO42" i="2"/>
  <c r="AO42" i="1"/>
  <c r="AN42" i="2"/>
  <c r="AN42" i="1"/>
  <c r="AM42" i="2"/>
  <c r="AM42" i="1"/>
  <c r="AP43" i="1" l="1"/>
  <c r="AP43" i="2"/>
  <c r="AO43" i="2"/>
  <c r="AO43" i="1"/>
  <c r="AN43" i="2"/>
  <c r="AN43" i="1"/>
  <c r="AL42" i="2"/>
  <c r="AM43" i="2" s="1"/>
  <c r="AL42" i="1"/>
  <c r="AK42" i="2"/>
  <c r="AK42" i="1"/>
  <c r="AJ42" i="2"/>
  <c r="AJ42" i="1"/>
  <c r="AI42" i="2"/>
  <c r="AI42" i="1"/>
  <c r="AD42" i="2"/>
  <c r="AP44" i="2" s="1"/>
  <c r="AE42" i="2"/>
  <c r="AF42" i="2"/>
  <c r="AG42" i="2"/>
  <c r="AH42" i="2"/>
  <c r="AL43" i="1" l="1"/>
  <c r="AM43" i="1"/>
  <c r="AL43" i="2"/>
  <c r="AK43" i="2"/>
  <c r="AK43" i="1"/>
  <c r="AJ43" i="2"/>
  <c r="AJ43" i="1"/>
  <c r="AI43" i="2"/>
  <c r="AE43" i="2"/>
  <c r="AF43" i="2"/>
  <c r="AG43" i="2"/>
  <c r="AH43" i="2"/>
  <c r="AH42" i="1"/>
  <c r="AI43" i="1" s="1"/>
  <c r="AG42" i="1" l="1"/>
  <c r="AH43" i="1" s="1"/>
  <c r="AF42" i="1"/>
  <c r="AG43" i="1" l="1"/>
  <c r="AE42" i="1"/>
  <c r="AF43" i="1" s="1"/>
  <c r="AD42" i="1"/>
  <c r="AP44" i="1" s="1"/>
  <c r="AE43" i="1" l="1"/>
  <c r="AC42" i="1"/>
  <c r="AC42" i="2"/>
  <c r="AD43" i="2" l="1"/>
  <c r="AO44" i="2"/>
  <c r="AD43" i="1"/>
  <c r="AO44" i="1"/>
  <c r="AB42" i="2"/>
  <c r="AB42" i="1"/>
  <c r="AA42" i="2"/>
  <c r="AM44" i="2" s="1"/>
  <c r="AA42" i="1"/>
  <c r="AM44" i="1" s="1"/>
  <c r="Z42" i="2"/>
  <c r="AL44" i="2" s="1"/>
  <c r="Y42" i="2"/>
  <c r="AK44" i="2" s="1"/>
  <c r="Z42" i="1"/>
  <c r="AL44" i="1" s="1"/>
  <c r="Y42" i="1"/>
  <c r="AK44" i="1" s="1"/>
  <c r="AC43" i="2" l="1"/>
  <c r="AN44" i="2"/>
  <c r="AC43" i="1"/>
  <c r="AN44" i="1"/>
  <c r="Z43" i="1"/>
  <c r="AA43" i="2"/>
  <c r="AB43" i="2"/>
  <c r="AA43" i="1"/>
  <c r="AB43" i="1"/>
  <c r="Z43" i="2"/>
  <c r="X42" i="1"/>
  <c r="Y43" i="1" l="1"/>
  <c r="AJ44" i="1"/>
  <c r="X42" i="2"/>
  <c r="W42" i="1"/>
  <c r="AI44" i="1" s="1"/>
  <c r="W42" i="2"/>
  <c r="AI44" i="2" s="1"/>
  <c r="V42" i="2"/>
  <c r="AH44" i="2" s="1"/>
  <c r="V42" i="1"/>
  <c r="AH44" i="1" s="1"/>
  <c r="Y43" i="2" l="1"/>
  <c r="AJ44" i="2"/>
  <c r="X43" i="2"/>
  <c r="X43" i="1"/>
  <c r="W43" i="2"/>
  <c r="W43" i="1"/>
  <c r="U42" i="2"/>
  <c r="AG44" i="2" s="1"/>
  <c r="U42" i="1"/>
  <c r="T42" i="2"/>
  <c r="AF44" i="2" s="1"/>
  <c r="T42" i="1"/>
  <c r="AF44" i="1" s="1"/>
  <c r="S42" i="1"/>
  <c r="AE44" i="1" s="1"/>
  <c r="S42" i="2"/>
  <c r="AE44" i="2" s="1"/>
  <c r="R42" i="2"/>
  <c r="AD44" i="2" s="1"/>
  <c r="R42" i="1"/>
  <c r="AD44" i="1" s="1"/>
  <c r="Q42" i="2"/>
  <c r="AC44" i="2" s="1"/>
  <c r="Q42" i="1"/>
  <c r="AC44" i="1" s="1"/>
  <c r="V43" i="1" l="1"/>
  <c r="AG44" i="1"/>
  <c r="V43" i="2"/>
  <c r="U43" i="1"/>
  <c r="R43" i="2"/>
  <c r="T43" i="2"/>
  <c r="S43" i="2"/>
  <c r="U43" i="2"/>
  <c r="R43" i="1"/>
  <c r="T43" i="1"/>
  <c r="S43" i="1"/>
  <c r="P42" i="2"/>
  <c r="O42" i="2"/>
  <c r="AA44" i="2" s="1"/>
  <c r="N42" i="2"/>
  <c r="Z44" i="2" s="1"/>
  <c r="M42" i="2"/>
  <c r="Y44" i="2" s="1"/>
  <c r="L42" i="2"/>
  <c r="X44" i="2" s="1"/>
  <c r="K42" i="2"/>
  <c r="W44" i="2" s="1"/>
  <c r="J42" i="2"/>
  <c r="V44" i="2" s="1"/>
  <c r="I42" i="2"/>
  <c r="U44" i="2" s="1"/>
  <c r="H42" i="2"/>
  <c r="T44" i="2" s="1"/>
  <c r="G42" i="2"/>
  <c r="S44" i="2" s="1"/>
  <c r="F42" i="2"/>
  <c r="R44" i="2" s="1"/>
  <c r="E42" i="2"/>
  <c r="Q44" i="2" s="1"/>
  <c r="D42" i="2"/>
  <c r="E42" i="1"/>
  <c r="Q44" i="1" s="1"/>
  <c r="F42" i="1"/>
  <c r="R44" i="1" s="1"/>
  <c r="G42" i="1"/>
  <c r="H42" i="1"/>
  <c r="I42" i="1"/>
  <c r="J42" i="1"/>
  <c r="V44" i="1" s="1"/>
  <c r="K42" i="1"/>
  <c r="L42" i="1"/>
  <c r="X44" i="1" s="1"/>
  <c r="M42" i="1"/>
  <c r="Y44" i="1" s="1"/>
  <c r="N42" i="1"/>
  <c r="Z44" i="1" s="1"/>
  <c r="O42" i="1"/>
  <c r="AA44" i="1" s="1"/>
  <c r="P42" i="1"/>
  <c r="D42" i="1"/>
  <c r="Q43" i="1" l="1"/>
  <c r="AB44" i="1"/>
  <c r="Q43" i="2"/>
  <c r="AB44" i="2"/>
  <c r="O43" i="1"/>
  <c r="G43" i="1"/>
  <c r="K43" i="1"/>
  <c r="W44" i="1"/>
  <c r="L43" i="1"/>
  <c r="I43" i="1"/>
  <c r="U44" i="1"/>
  <c r="H43" i="1"/>
  <c r="T44" i="1"/>
  <c r="S44" i="1"/>
  <c r="P44" i="1"/>
  <c r="N43" i="1"/>
  <c r="F43" i="1"/>
  <c r="H43" i="2"/>
  <c r="L43" i="2"/>
  <c r="E43" i="1"/>
  <c r="J43" i="1"/>
  <c r="M43" i="1"/>
  <c r="E43" i="2"/>
  <c r="I43" i="2"/>
  <c r="M43" i="2"/>
  <c r="F43" i="2"/>
  <c r="J43" i="2"/>
  <c r="G43" i="2"/>
  <c r="K43" i="2"/>
  <c r="O43" i="2"/>
  <c r="P44" i="2"/>
  <c r="N43" i="2"/>
  <c r="P43" i="1"/>
  <c r="P43" i="2"/>
</calcChain>
</file>

<file path=xl/sharedStrings.xml><?xml version="1.0" encoding="utf-8"?>
<sst xmlns="http://schemas.openxmlformats.org/spreadsheetml/2006/main" count="264" uniqueCount="57">
  <si>
    <t>ITEMLABELS</t>
  </si>
  <si>
    <t>Unit of Measure</t>
  </si>
  <si>
    <t>1 Litre</t>
  </si>
  <si>
    <t>Kerosene</t>
  </si>
  <si>
    <t>One gallon (4.5litres)</t>
  </si>
  <si>
    <t>STATELABEL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</si>
  <si>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</si>
  <si>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</si>
  <si>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</si>
  <si>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</si>
  <si>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</si>
  <si>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</si>
  <si>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</si>
  <si>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</si>
  <si>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</si>
  <si>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</si>
  <si>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</si>
  <si>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</si>
  <si>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</si>
  <si>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</si>
  <si>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</si>
  <si>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</si>
  <si>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</si>
  <si>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</si>
  <si>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</si>
  <si>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</si>
  <si>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</si>
  <si>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</si>
  <si>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</si>
  <si>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</si>
  <si>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</si>
  <si>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</si>
  <si>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</si>
  <si>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</si>
  <si>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</si>
  <si>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</si>
  <si>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</si>
  <si>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</si>
  <si>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</si>
  <si>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</si>
  <si>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</si>
  <si>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</si>
  <si>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Ogun </t>
  </si>
  <si>
    <t>AVERAGE</t>
  </si>
  <si>
    <t>Month-on-Month</t>
  </si>
  <si>
    <t>Year-on-Year</t>
  </si>
  <si>
    <t>LITRE PRICE</t>
  </si>
  <si>
    <t xml:space="preserve">HOUSEHOLD KEROSENE  (KEROSENE ) </t>
  </si>
  <si>
    <t>PRICE WATCH</t>
  </si>
  <si>
    <t>F</t>
  </si>
  <si>
    <t>STATES WITH THE HIGHEST AVERAGE PRICES IN MAY</t>
  </si>
  <si>
    <t>STATES WITH THE LOWEST AVERAGE PRICES IN MAY</t>
  </si>
  <si>
    <t>Abia and Kogi</t>
  </si>
  <si>
    <t>Year on Year %</t>
  </si>
  <si>
    <t>Month on Month %</t>
  </si>
  <si>
    <t>(Sept 2017-Sept 2018)</t>
  </si>
  <si>
    <t>Aug 2018-Sept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</si>
</sst>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_ ;\-0.00\ "/>
    <numFmt numFmtId="166" formatCode="0.0"/>
  </numFmts>
  <fonts count="2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" fillId="0" borderId="0"/>
    <xf numFmtId="0" fontId="1" fillId="0" borderId="0"/>
    <xf numFmtId="164" fontId="1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</cellStyleXfs>
  <cellXfs count="48">
    <xf numFmtId="0" fontId="0" fillId="0" borderId="0" xfId="0"/>
    <xf numFmtId="0" fontId="3" fillId="0" borderId="2" xfId="1" applyFont="1" applyFill="1" applyBorder="1" applyAlignment="1">
      <alignment horizontal="right" wrapText="1"/>
    </xf>
    <xf numFmtId="2" fontId="2" fillId="0" borderId="0" xfId="1" applyNumberFormat="1" applyFont="1"/>
    <xf numFmtId="2" fontId="0" fillId="0" borderId="0" xfId="0" applyNumberFormat="1"/>
    <xf numFmtId="0" fontId="3" fillId="0" borderId="2" xfId="3" applyFont="1" applyFill="1" applyBorder="1" applyAlignment="1">
      <alignment wrapText="1"/>
    </xf>
    <xf numFmtId="4" fontId="3" fillId="0" borderId="2" xfId="4" applyNumberFormat="1" applyFont="1" applyFill="1" applyBorder="1" applyAlignment="1">
      <alignment horizontal="right" wrapText="1"/>
    </xf>
    <xf numFmtId="0" fontId="4" fillId="2" borderId="1" xfId="2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17" fontId="4" fillId="2" borderId="1" xfId="1" applyNumberFormat="1" applyFont="1" applyFill="1" applyBorder="1" applyAlignment="1">
      <alignment horizontal="center"/>
    </xf>
    <xf numFmtId="0" fontId="5" fillId="3" borderId="0" xfId="0" applyFont="1" applyFill="1"/>
    <xf numFmtId="2" fontId="5" fillId="0" borderId="0" xfId="0" applyNumberFormat="1" applyFont="1"/>
    <xf numFmtId="0" fontId="6" fillId="0" borderId="3" xfId="2" applyFont="1" applyFill="1" applyBorder="1" applyAlignment="1">
      <alignment horizontal="left" wrapText="1"/>
    </xf>
    <xf numFmtId="0" fontId="6" fillId="0" borderId="0" xfId="2" applyFont="1" applyFill="1" applyBorder="1" applyAlignment="1">
      <alignment horizontal="left"/>
    </xf>
    <xf numFmtId="0" fontId="7" fillId="0" borderId="0" xfId="0" applyFont="1"/>
    <xf numFmtId="2" fontId="8" fillId="0" borderId="0" xfId="0" applyNumberFormat="1" applyFont="1"/>
    <xf numFmtId="0" fontId="8" fillId="0" borderId="0" xfId="0" applyFont="1"/>
    <xf numFmtId="2" fontId="9" fillId="0" borderId="2" xfId="2" applyNumberFormat="1" applyFont="1" applyFill="1" applyBorder="1" applyAlignment="1">
      <alignment horizontal="right" wrapText="1"/>
    </xf>
    <xf numFmtId="17" fontId="4" fillId="2" borderId="4" xfId="1" applyNumberFormat="1" applyFont="1" applyFill="1" applyBorder="1" applyAlignment="1">
      <alignment horizontal="center"/>
    </xf>
    <xf numFmtId="2" fontId="9" fillId="0" borderId="5" xfId="2" applyNumberFormat="1" applyFont="1" applyFill="1" applyBorder="1" applyAlignment="1">
      <alignment horizontal="right" wrapText="1"/>
    </xf>
    <xf numFmtId="2" fontId="9" fillId="0" borderId="6" xfId="2" applyNumberFormat="1" applyFont="1" applyFill="1" applyBorder="1" applyAlignment="1">
      <alignment horizontal="right" wrapText="1"/>
    </xf>
    <xf numFmtId="2" fontId="9" fillId="0" borderId="0" xfId="2" applyNumberFormat="1" applyFont="1" applyFill="1" applyBorder="1" applyAlignment="1">
      <alignment horizontal="right" wrapText="1"/>
    </xf>
    <xf numFmtId="2" fontId="9" fillId="0" borderId="2" xfId="5" applyNumberFormat="1" applyFont="1" applyFill="1" applyBorder="1" applyAlignment="1">
      <alignment horizontal="right" wrapText="1"/>
    </xf>
    <xf numFmtId="2" fontId="3" fillId="0" borderId="2" xfId="2" applyNumberFormat="1" applyFont="1" applyFill="1" applyBorder="1" applyAlignment="1">
      <alignment horizontal="right" wrapText="1"/>
    </xf>
    <xf numFmtId="2" fontId="11" fillId="0" borderId="2" xfId="2" applyNumberFormat="1" applyFont="1" applyFill="1" applyBorder="1" applyAlignment="1">
      <alignment horizontal="right" wrapText="1"/>
    </xf>
    <xf numFmtId="2" fontId="12" fillId="0" borderId="2" xfId="2" applyNumberFormat="1" applyFont="1" applyFill="1" applyBorder="1" applyAlignment="1">
      <alignment horizontal="right" wrapText="1"/>
    </xf>
    <xf numFmtId="2" fontId="13" fillId="0" borderId="2" xfId="2" applyNumberFormat="1" applyFont="1" applyFill="1" applyBorder="1" applyAlignment="1">
      <alignment horizontal="right" wrapText="1"/>
    </xf>
    <xf numFmtId="2" fontId="3" fillId="0" borderId="2" xfId="6" applyNumberFormat="1" applyFont="1" applyFill="1" applyBorder="1" applyAlignment="1">
      <alignment horizontal="right" wrapText="1"/>
    </xf>
    <xf numFmtId="2" fontId="14" fillId="0" borderId="2" xfId="2" applyNumberFormat="1" applyFont="1" applyFill="1" applyBorder="1" applyAlignment="1">
      <alignment horizontal="right" wrapText="1"/>
    </xf>
    <xf numFmtId="2" fontId="14" fillId="0" borderId="2" xfId="5" applyNumberFormat="1" applyFont="1" applyFill="1" applyBorder="1" applyAlignment="1">
      <alignment horizontal="right" wrapText="1"/>
    </xf>
    <xf numFmtId="2" fontId="3" fillId="0" borderId="2" xfId="7" applyNumberFormat="1" applyFont="1" applyFill="1" applyBorder="1" applyAlignment="1">
      <alignment horizontal="right" wrapText="1"/>
    </xf>
    <xf numFmtId="2" fontId="15" fillId="0" borderId="2" xfId="2" applyNumberFormat="1" applyFont="1" applyFill="1" applyBorder="1" applyAlignment="1">
      <alignment horizontal="right" wrapText="1"/>
    </xf>
    <xf numFmtId="164" fontId="3" fillId="0" borderId="2" xfId="8" applyFont="1" applyFill="1" applyBorder="1" applyAlignment="1">
      <alignment horizontal="right" wrapText="1"/>
    </xf>
    <xf numFmtId="164" fontId="0" fillId="0" borderId="0" xfId="8" applyFont="1"/>
    <xf numFmtId="164" fontId="3" fillId="0" borderId="3" xfId="8" applyFont="1" applyFill="1" applyBorder="1" applyAlignment="1">
      <alignment horizontal="right" wrapText="1"/>
    </xf>
    <xf numFmtId="165" fontId="3" fillId="0" borderId="2" xfId="8" applyNumberFormat="1" applyFont="1" applyFill="1" applyBorder="1" applyAlignment="1">
      <alignment horizontal="right" wrapText="1"/>
    </xf>
    <xf numFmtId="165" fontId="3" fillId="0" borderId="3" xfId="8" applyNumberFormat="1" applyFont="1" applyFill="1" applyBorder="1" applyAlignment="1">
      <alignment horizontal="right" wrapText="1"/>
    </xf>
    <xf numFmtId="2" fontId="17" fillId="0" borderId="2" xfId="9" applyNumberFormat="1" applyFont="1" applyFill="1" applyBorder="1" applyAlignment="1">
      <alignment horizontal="right" wrapText="1"/>
    </xf>
    <xf numFmtId="2" fontId="17" fillId="0" borderId="2" xfId="10" applyNumberFormat="1" applyFont="1" applyFill="1" applyBorder="1" applyAlignment="1">
      <alignment horizontal="right" wrapText="1"/>
    </xf>
    <xf numFmtId="2" fontId="17" fillId="0" borderId="2" xfId="5" applyNumberFormat="1" applyFont="1" applyFill="1" applyBorder="1" applyAlignment="1">
      <alignment horizontal="right" wrapText="1"/>
    </xf>
    <xf numFmtId="2" fontId="17" fillId="0" borderId="2" xfId="11" applyNumberFormat="1" applyFont="1" applyFill="1" applyBorder="1" applyAlignment="1">
      <alignment horizontal="right" wrapText="1"/>
    </xf>
    <xf numFmtId="2" fontId="3" fillId="0" borderId="2" xfId="5" applyNumberFormat="1" applyFont="1" applyFill="1" applyBorder="1" applyAlignment="1">
      <alignment horizontal="right" wrapText="1"/>
    </xf>
    <xf numFmtId="2" fontId="19" fillId="0" borderId="2" xfId="5" applyNumberFormat="1" applyFont="1" applyFill="1" applyBorder="1" applyAlignment="1">
      <alignment horizontal="right" wrapText="1"/>
    </xf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>
      <alignment horizontal="center"/>
    </xf>
    <xf numFmtId="0" fontId="20" fillId="3" borderId="0" xfId="0" applyFont="1" applyFill="1" applyAlignment="1">
      <alignment horizontal="center"/>
    </xf>
    <xf numFmtId="166" fontId="8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</cellXfs>
  <cellStyles count="12">
    <cellStyle name="Comma" xfId="8" builtinId="3"/>
    <cellStyle name="Normal" xfId="0" builtinId="0"/>
    <cellStyle name="Normal_SELECTED ENERGY" xfId="11" xr:uid="{00000000-0005-0000-0000-000002000000}"/>
    <cellStyle name="Normal_Selected Energy (Per State)" xfId="7" xr:uid="{00000000-0005-0000-0000-000003000000}"/>
    <cellStyle name="Normal_Sheet1" xfId="2" xr:uid="{00000000-0005-0000-0000-000004000000}"/>
    <cellStyle name="Normal_Sheet1 2" xfId="9" xr:uid="{00000000-0005-0000-0000-000005000000}"/>
    <cellStyle name="Normal_Sheet1 3" xfId="10" xr:uid="{00000000-0005-0000-0000-000006000000}"/>
    <cellStyle name="Normal_Sheet10" xfId="6" xr:uid="{00000000-0005-0000-0000-000007000000}"/>
    <cellStyle name="Normal_Sheet2" xfId="5" xr:uid="{00000000-0005-0000-0000-000008000000}"/>
    <cellStyle name="Normal_Sheet2_1" xfId="1" xr:uid="{00000000-0005-0000-0000-000009000000}"/>
    <cellStyle name="Normal_Sheet3" xfId="3" xr:uid="{00000000-0005-0000-0000-00000A000000}"/>
    <cellStyle name="Normal_Sheet4" xfId="4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54"/>
  <sheetViews>
    <sheetView tabSelected="1" workbookViewId="0">
      <pane xSplit="1" ySplit="4" topLeftCell="AG32" activePane="bottomRight" state="frozen"/>
      <selection pane="topRight" activeCell="B1" sqref="B1"/>
      <selection pane="bottomLeft" activeCell="A5" sqref="A5"/>
      <selection pane="bottomRight" activeCell="AI48" sqref="AI48"/>
    </sheetView>
  </sheetViews>
  <sheetFormatPr defaultRowHeight="15" x14ac:dyDescent="0.25"/>
  <cols>
    <col min="1" max="1" width="25.28515625" customWidth="1"/>
    <col min="2" max="2" width="11.42578125" customWidth="1"/>
    <col min="3" max="3" width="13.7109375" customWidth="1"/>
    <col min="7" max="18" width="9.140625" customWidth="1"/>
    <col min="34" max="34" width="9.42578125" style="32" customWidth="1"/>
    <col min="43" max="43" width="21.7109375" customWidth="1"/>
    <col min="44" max="44" width="21.42578125" customWidth="1"/>
  </cols>
  <sheetData>
    <row r="1" spans="1:44" ht="21" x14ac:dyDescent="0.35">
      <c r="C1" s="42" t="s">
        <v>47</v>
      </c>
      <c r="D1" s="43"/>
      <c r="E1" s="43"/>
      <c r="F1" s="43"/>
      <c r="G1" s="43"/>
      <c r="H1" s="43"/>
      <c r="AH1" s="32" t="s">
        <v>49</v>
      </c>
    </row>
    <row r="2" spans="1:44" ht="21" x14ac:dyDescent="0.35">
      <c r="C2" s="42" t="s">
        <v>48</v>
      </c>
      <c r="D2" s="43"/>
      <c r="E2" s="43"/>
      <c r="F2" s="43"/>
    </row>
    <row r="3" spans="1:44" ht="20.25" customHeight="1" x14ac:dyDescent="0.35">
      <c r="C3" s="13" t="s">
        <v>46</v>
      </c>
      <c r="AQ3" s="44" t="s">
        <v>53</v>
      </c>
      <c r="AR3" s="44" t="s">
        <v>54</v>
      </c>
    </row>
    <row r="4" spans="1:44" s="9" customFormat="1" ht="15" customHeight="1" x14ac:dyDescent="0.25">
      <c r="A4" s="6" t="s">
        <v>5</v>
      </c>
      <c r="B4" s="7" t="s">
        <v>0</v>
      </c>
      <c r="C4" s="7" t="s">
        <v>1</v>
      </c>
      <c r="D4" s="8">
        <v>42186</v>
      </c>
      <c r="E4" s="8">
        <v>42217</v>
      </c>
      <c r="F4" s="8">
        <v>42248</v>
      </c>
      <c r="G4" s="8">
        <v>42278</v>
      </c>
      <c r="H4" s="8">
        <v>42309</v>
      </c>
      <c r="I4" s="8">
        <v>42339</v>
      </c>
      <c r="J4" s="8">
        <v>42370</v>
      </c>
      <c r="K4" s="8">
        <v>42401</v>
      </c>
      <c r="L4" s="8">
        <v>42430</v>
      </c>
      <c r="M4" s="8">
        <v>42461</v>
      </c>
      <c r="N4" s="8">
        <v>42491</v>
      </c>
      <c r="O4" s="8">
        <v>42522</v>
      </c>
      <c r="P4" s="8">
        <v>42552</v>
      </c>
      <c r="Q4" s="8">
        <v>42583</v>
      </c>
      <c r="R4" s="8">
        <v>42614</v>
      </c>
      <c r="S4" s="8">
        <v>42644</v>
      </c>
      <c r="T4" s="8">
        <v>42675</v>
      </c>
      <c r="U4" s="8">
        <v>42705</v>
      </c>
      <c r="V4" s="8">
        <v>42736</v>
      </c>
      <c r="W4" s="8">
        <v>42767</v>
      </c>
      <c r="X4" s="8">
        <v>42795</v>
      </c>
      <c r="Y4" s="8">
        <v>42826</v>
      </c>
      <c r="Z4" s="8">
        <v>42856</v>
      </c>
      <c r="AA4" s="8">
        <v>42887</v>
      </c>
      <c r="AB4" s="8">
        <v>42917</v>
      </c>
      <c r="AC4" s="8">
        <v>42948</v>
      </c>
      <c r="AD4" s="8">
        <v>42979</v>
      </c>
      <c r="AE4" s="8">
        <v>43009</v>
      </c>
      <c r="AF4" s="8">
        <v>43040</v>
      </c>
      <c r="AG4" s="8">
        <v>43070</v>
      </c>
      <c r="AH4" s="8">
        <v>43101</v>
      </c>
      <c r="AI4" s="8">
        <v>43132</v>
      </c>
      <c r="AJ4" s="8">
        <v>43160</v>
      </c>
      <c r="AK4" s="8">
        <v>43191</v>
      </c>
      <c r="AL4" s="8">
        <v>43221</v>
      </c>
      <c r="AM4" s="8">
        <v>43252</v>
      </c>
      <c r="AN4" s="8">
        <v>43282</v>
      </c>
      <c r="AO4" s="8">
        <v>43313</v>
      </c>
      <c r="AP4" s="8">
        <v>43344</v>
      </c>
      <c r="AQ4" s="45" t="s">
        <v>55</v>
      </c>
      <c r="AR4" s="45" t="s">
        <v>56</v>
      </c>
    </row>
    <row r="5" spans="1:44" ht="15" customHeight="1" x14ac:dyDescent="0.25">
      <c r="A5" s="4" t="s">
        <v>6</v>
      </c>
      <c r="B5" t="s">
        <v>3</v>
      </c>
      <c r="C5" t="s">
        <v>2</v>
      </c>
      <c r="D5" s="3">
        <v>196.875</v>
      </c>
      <c r="E5" s="3">
        <v>209.37500000000003</v>
      </c>
      <c r="F5" s="3">
        <v>210.41666666666666</v>
      </c>
      <c r="G5" s="3">
        <v>258.33333333333331</v>
      </c>
      <c r="H5" s="3">
        <v>227.08333333333331</v>
      </c>
      <c r="I5" s="3">
        <v>304.44444444444451</v>
      </c>
      <c r="J5" s="3">
        <v>228.64583333333331</v>
      </c>
      <c r="K5" s="3">
        <v>259.29461538461538</v>
      </c>
      <c r="L5" s="3">
        <v>238.54250000000002</v>
      </c>
      <c r="M5" s="3">
        <v>333.854375</v>
      </c>
      <c r="N5" s="3">
        <v>306.53777777777782</v>
      </c>
      <c r="O5" s="3">
        <v>304.44444444444451</v>
      </c>
      <c r="P5" s="5">
        <v>361.8055555555556</v>
      </c>
      <c r="Q5" s="16">
        <v>339.7058823529411</v>
      </c>
      <c r="R5" s="16">
        <v>316.07142857142856</v>
      </c>
      <c r="S5" s="16">
        <v>298.52941176470586</v>
      </c>
      <c r="T5" s="16">
        <v>299.89583333333337</v>
      </c>
      <c r="U5" s="21">
        <v>281.66666666666703</v>
      </c>
      <c r="V5" s="22">
        <v>475</v>
      </c>
      <c r="W5" s="23">
        <v>339.3518518518519</v>
      </c>
      <c r="X5" s="23">
        <v>306.37254901960802</v>
      </c>
      <c r="Y5" s="24">
        <v>283.33333333333331</v>
      </c>
      <c r="Z5" s="25">
        <v>299.16666666666703</v>
      </c>
      <c r="AA5" s="26">
        <v>313.02083333333337</v>
      </c>
      <c r="AB5" s="27">
        <v>312.77777777777777</v>
      </c>
      <c r="AC5" s="27">
        <v>200.999285714286</v>
      </c>
      <c r="AD5" s="27">
        <v>240.55555555555554</v>
      </c>
      <c r="AE5" s="28">
        <v>249.4791666666666</v>
      </c>
      <c r="AF5" s="28">
        <v>223.75</v>
      </c>
      <c r="AG5" s="28">
        <v>261.90476190476198</v>
      </c>
      <c r="AH5" s="33">
        <v>285.95</v>
      </c>
      <c r="AI5" s="36">
        <v>265</v>
      </c>
      <c r="AJ5" s="38">
        <v>229.354166666667</v>
      </c>
      <c r="AK5" s="36">
        <v>245.25</v>
      </c>
      <c r="AL5" s="22">
        <v>235.520833333333</v>
      </c>
      <c r="AM5" s="36">
        <v>226.666666666667</v>
      </c>
      <c r="AN5" s="39">
        <v>227.5</v>
      </c>
      <c r="AO5" s="40">
        <v>237.083333333333</v>
      </c>
      <c r="AP5" s="41">
        <v>241.666666666667</v>
      </c>
      <c r="AQ5" s="46">
        <f>(AP5-AD5)/AD5*100</f>
        <v>0.46189376443432323</v>
      </c>
      <c r="AR5" s="46">
        <f>(AP5-AO5)/AO5*100</f>
        <v>1.9332161687173297</v>
      </c>
    </row>
    <row r="6" spans="1:44" ht="15" customHeight="1" x14ac:dyDescent="0.25">
      <c r="A6" s="4" t="s">
        <v>7</v>
      </c>
      <c r="B6" t="s">
        <v>3</v>
      </c>
      <c r="C6" t="s">
        <v>2</v>
      </c>
      <c r="D6" s="3">
        <v>200</v>
      </c>
      <c r="E6" s="3">
        <v>246.6171400420657</v>
      </c>
      <c r="F6" s="3">
        <v>283.33333333333337</v>
      </c>
      <c r="G6" s="3">
        <v>195.83333333333337</v>
      </c>
      <c r="H6" s="3">
        <v>266.66666666666669</v>
      </c>
      <c r="I6" s="3">
        <v>250</v>
      </c>
      <c r="J6" s="3">
        <v>233.33333333333334</v>
      </c>
      <c r="K6" s="3">
        <v>226.66799999999998</v>
      </c>
      <c r="L6" s="3">
        <v>226.66800000000003</v>
      </c>
      <c r="M6" s="3">
        <v>186.66799999999998</v>
      </c>
      <c r="N6" s="3">
        <v>213.33399999999997</v>
      </c>
      <c r="O6" s="3">
        <v>344.44499999999999</v>
      </c>
      <c r="P6" s="5">
        <v>323.33333333333337</v>
      </c>
      <c r="Q6" s="16">
        <v>316.66666666666669</v>
      </c>
      <c r="R6" s="16">
        <v>275</v>
      </c>
      <c r="S6" s="16">
        <v>296.66800000000001</v>
      </c>
      <c r="T6" s="16">
        <v>259.52380952380958</v>
      </c>
      <c r="U6" s="21">
        <v>206.25000000000003</v>
      </c>
      <c r="V6" s="22">
        <v>423.33333333333337</v>
      </c>
      <c r="W6" s="23">
        <v>346.66666666666669</v>
      </c>
      <c r="X6" s="23">
        <v>293.33333333333337</v>
      </c>
      <c r="Y6" s="24">
        <v>278.33333333333337</v>
      </c>
      <c r="Z6" s="25">
        <v>285</v>
      </c>
      <c r="AA6" s="26">
        <v>270.83333333333337</v>
      </c>
      <c r="AB6" s="27">
        <v>250</v>
      </c>
      <c r="AC6" s="27">
        <v>210.66749999999999</v>
      </c>
      <c r="AD6" s="27">
        <v>241.66666666666669</v>
      </c>
      <c r="AE6" s="28">
        <v>288.88888888888891</v>
      </c>
      <c r="AF6" s="28">
        <v>250</v>
      </c>
      <c r="AG6" s="28">
        <v>290.66666666666669</v>
      </c>
      <c r="AH6" s="31">
        <v>303.125</v>
      </c>
      <c r="AI6" s="36">
        <v>304.16666666666669</v>
      </c>
      <c r="AJ6" s="38">
        <v>300</v>
      </c>
      <c r="AK6" s="36">
        <v>316.66666666666703</v>
      </c>
      <c r="AL6" s="22">
        <v>327.5</v>
      </c>
      <c r="AM6" s="36">
        <v>319.44444444444446</v>
      </c>
      <c r="AN6" s="39">
        <v>300</v>
      </c>
      <c r="AO6" s="40">
        <v>333.33333333333337</v>
      </c>
      <c r="AP6" s="41">
        <v>350</v>
      </c>
      <c r="AQ6" s="46">
        <f t="shared" ref="AQ6:AQ42" si="0">(AP6-AD6)/AD6*100</f>
        <v>44.827586206896541</v>
      </c>
      <c r="AR6" s="46">
        <f t="shared" ref="AR6:AR42" si="1">(AP6-AO6)/AO6*100</f>
        <v>4.9999999999999876</v>
      </c>
    </row>
    <row r="7" spans="1:44" ht="15" customHeight="1" x14ac:dyDescent="0.25">
      <c r="A7" s="4" t="s">
        <v>8</v>
      </c>
      <c r="B7" t="s">
        <v>3</v>
      </c>
      <c r="C7" t="s">
        <v>2</v>
      </c>
      <c r="D7" s="3">
        <v>210.41666666666666</v>
      </c>
      <c r="E7" s="3">
        <v>259.375</v>
      </c>
      <c r="F7" s="3">
        <v>285.71428571428572</v>
      </c>
      <c r="G7" s="3">
        <v>258.33333333333337</v>
      </c>
      <c r="H7" s="3">
        <v>245.23809523809527</v>
      </c>
      <c r="I7" s="3">
        <v>264.58333333333337</v>
      </c>
      <c r="J7" s="3">
        <v>248.14814814814815</v>
      </c>
      <c r="K7" s="3">
        <v>230</v>
      </c>
      <c r="L7" s="3">
        <v>274.53821505843001</v>
      </c>
      <c r="M7" s="3">
        <v>227.08374999999998</v>
      </c>
      <c r="N7" s="3">
        <v>257.40666666666664</v>
      </c>
      <c r="O7" s="3">
        <v>218.75</v>
      </c>
      <c r="P7" s="5">
        <v>283.33333333333343</v>
      </c>
      <c r="Q7" s="16">
        <v>250.00000000000003</v>
      </c>
      <c r="R7" s="16">
        <v>257.57575757575756</v>
      </c>
      <c r="S7" s="16">
        <v>291.66624999999999</v>
      </c>
      <c r="T7" s="16">
        <v>273.48484848484856</v>
      </c>
      <c r="U7" s="21">
        <v>219.04761904761907</v>
      </c>
      <c r="V7" s="22">
        <v>416.66666666666663</v>
      </c>
      <c r="W7" s="23">
        <v>366.66666666666669</v>
      </c>
      <c r="X7" s="23">
        <v>298.1481481481481</v>
      </c>
      <c r="Y7" s="24">
        <v>264.58333333333337</v>
      </c>
      <c r="Z7" s="25">
        <v>288.75</v>
      </c>
      <c r="AA7" s="26">
        <v>225</v>
      </c>
      <c r="AB7" s="27">
        <v>250</v>
      </c>
      <c r="AC7" s="27">
        <v>223.74875</v>
      </c>
      <c r="AD7" s="27">
        <v>241.66666666666669</v>
      </c>
      <c r="AE7" s="28">
        <v>253.333333333333</v>
      </c>
      <c r="AF7" s="28">
        <v>277.22787851279895</v>
      </c>
      <c r="AG7" s="28">
        <v>248.0952380952381</v>
      </c>
      <c r="AH7" s="31">
        <v>300.30303030303003</v>
      </c>
      <c r="AI7" s="36">
        <v>285.11111111111097</v>
      </c>
      <c r="AJ7" s="38">
        <v>265</v>
      </c>
      <c r="AK7" s="36">
        <v>300.98039215686271</v>
      </c>
      <c r="AL7" s="22">
        <v>281.11111111111097</v>
      </c>
      <c r="AM7" s="36">
        <v>283.33333333333337</v>
      </c>
      <c r="AN7" s="39">
        <v>277.40740740740802</v>
      </c>
      <c r="AO7" s="40">
        <v>300.00000000000006</v>
      </c>
      <c r="AP7" s="41">
        <v>302.08333333333337</v>
      </c>
      <c r="AQ7" s="46">
        <f t="shared" si="0"/>
        <v>25.000000000000007</v>
      </c>
      <c r="AR7" s="46">
        <f t="shared" si="1"/>
        <v>0.69444444444443798</v>
      </c>
    </row>
    <row r="8" spans="1:44" ht="15" customHeight="1" x14ac:dyDescent="0.25">
      <c r="A8" s="4" t="s">
        <v>9</v>
      </c>
      <c r="B8" t="s">
        <v>3</v>
      </c>
      <c r="C8" t="s">
        <v>2</v>
      </c>
      <c r="D8" s="3">
        <v>187.8787878787879</v>
      </c>
      <c r="E8" s="3">
        <v>190.2777777777778</v>
      </c>
      <c r="F8" s="3">
        <v>227.7777777777778</v>
      </c>
      <c r="G8" s="3">
        <v>225</v>
      </c>
      <c r="H8" s="3">
        <v>219.44444444444446</v>
      </c>
      <c r="I8" s="3">
        <v>238.0952380952381</v>
      </c>
      <c r="J8" s="3">
        <v>197.22222222222226</v>
      </c>
      <c r="K8" s="3">
        <v>221.21272727272728</v>
      </c>
      <c r="L8" s="3">
        <v>213.33499999999998</v>
      </c>
      <c r="M8" s="3">
        <v>207.57545454545453</v>
      </c>
      <c r="N8" s="3">
        <v>219.44444444444446</v>
      </c>
      <c r="O8" s="10">
        <v>243.33333333333334</v>
      </c>
      <c r="P8" s="5">
        <v>321.79487179487177</v>
      </c>
      <c r="Q8" s="16">
        <v>322.22222222222223</v>
      </c>
      <c r="R8" s="16">
        <v>276.38888888888891</v>
      </c>
      <c r="S8" s="16">
        <v>280.55583333333334</v>
      </c>
      <c r="T8" s="16">
        <v>272.22222222222229</v>
      </c>
      <c r="U8" s="21">
        <v>241.66666666666669</v>
      </c>
      <c r="V8" s="22">
        <v>398.61111111111109</v>
      </c>
      <c r="W8" s="23">
        <v>339.39393939393943</v>
      </c>
      <c r="X8" s="23">
        <v>315.15151515151518</v>
      </c>
      <c r="Y8" s="24">
        <v>285.41666666666669</v>
      </c>
      <c r="Z8" s="25">
        <v>293.58974358974359</v>
      </c>
      <c r="AA8" s="26">
        <v>284.72222222222223</v>
      </c>
      <c r="AB8" s="27">
        <v>276.38888888888891</v>
      </c>
      <c r="AC8" s="27">
        <v>252.77833333333334</v>
      </c>
      <c r="AD8" s="27">
        <v>242.36111111111111</v>
      </c>
      <c r="AE8" s="28">
        <v>277.08333333333337</v>
      </c>
      <c r="AF8" s="28">
        <v>272.22000000000003</v>
      </c>
      <c r="AG8" s="28">
        <v>281.94444444444446</v>
      </c>
      <c r="AH8" s="31">
        <v>295.00000000000006</v>
      </c>
      <c r="AI8" s="36">
        <v>280.00000000000006</v>
      </c>
      <c r="AJ8" s="38">
        <v>250.833333333333</v>
      </c>
      <c r="AK8" s="36">
        <v>247.2222222222222</v>
      </c>
      <c r="AL8" s="22">
        <v>262.82051282051282</v>
      </c>
      <c r="AM8" s="36">
        <v>268.05555555555497</v>
      </c>
      <c r="AN8" s="39">
        <v>277.87878787878799</v>
      </c>
      <c r="AO8" s="40">
        <v>262.5</v>
      </c>
      <c r="AP8" s="41">
        <v>267.63332960912913</v>
      </c>
      <c r="AQ8" s="46">
        <f t="shared" si="0"/>
        <v>10.427505626689383</v>
      </c>
      <c r="AR8" s="46">
        <f t="shared" si="1"/>
        <v>1.9555541368110989</v>
      </c>
    </row>
    <row r="9" spans="1:44" ht="15" customHeight="1" x14ac:dyDescent="0.25">
      <c r="A9" s="4" t="s">
        <v>10</v>
      </c>
      <c r="B9" t="s">
        <v>3</v>
      </c>
      <c r="C9" t="s">
        <v>2</v>
      </c>
      <c r="D9" s="3">
        <v>201.11111111111111</v>
      </c>
      <c r="E9" s="3">
        <v>195.55555555555554</v>
      </c>
      <c r="F9" s="3">
        <v>248.95833333333331</v>
      </c>
      <c r="G9" s="3">
        <v>205.95238095238096</v>
      </c>
      <c r="H9" s="3">
        <v>195.13888888888891</v>
      </c>
      <c r="I9" s="3">
        <v>251.11111111111111</v>
      </c>
      <c r="J9" s="3">
        <v>228.57142857142861</v>
      </c>
      <c r="K9" s="3">
        <v>249.99900000000002</v>
      </c>
      <c r="L9" s="3">
        <v>216.66666666666666</v>
      </c>
      <c r="M9" s="3">
        <v>195.5566666666667</v>
      </c>
      <c r="N9" s="3">
        <v>195.13888888888891</v>
      </c>
      <c r="O9" s="3">
        <v>251.11111111111111</v>
      </c>
      <c r="P9" s="5">
        <v>297.77777777777771</v>
      </c>
      <c r="Q9" s="16">
        <v>268.88888888888891</v>
      </c>
      <c r="R9" s="16">
        <v>270.59523809523813</v>
      </c>
      <c r="S9" s="16">
        <v>273.80928571428569</v>
      </c>
      <c r="T9" s="16">
        <v>288.75000000000006</v>
      </c>
      <c r="U9" s="21">
        <v>241.66666666666663</v>
      </c>
      <c r="V9" s="22">
        <v>422.72727272727275</v>
      </c>
      <c r="W9" s="23">
        <v>339.39393939393943</v>
      </c>
      <c r="X9" s="23">
        <v>316.66666666666663</v>
      </c>
      <c r="Y9" s="24">
        <v>296.21212121212119</v>
      </c>
      <c r="Z9" s="25">
        <v>334.52380952380958</v>
      </c>
      <c r="AA9" s="26">
        <v>288.88888888888897</v>
      </c>
      <c r="AB9" s="27">
        <v>286.66666666666674</v>
      </c>
      <c r="AC9" s="27">
        <v>222.66666666699999</v>
      </c>
      <c r="AD9" s="27">
        <v>251.56250000000006</v>
      </c>
      <c r="AE9" s="28">
        <v>258.88888888888886</v>
      </c>
      <c r="AF9" s="28">
        <v>279.99</v>
      </c>
      <c r="AG9" s="28">
        <v>338.88888888888891</v>
      </c>
      <c r="AH9" s="31">
        <v>283.33333333333343</v>
      </c>
      <c r="AI9" s="36">
        <v>280.222222222222</v>
      </c>
      <c r="AJ9" s="38">
        <v>248.666666666667</v>
      </c>
      <c r="AK9" s="36">
        <v>284.61538461538464</v>
      </c>
      <c r="AL9" s="22">
        <v>305.20833333333331</v>
      </c>
      <c r="AM9" s="36">
        <v>300.74</v>
      </c>
      <c r="AN9" s="39">
        <v>301.28205128205099</v>
      </c>
      <c r="AO9" s="40">
        <v>314.277777777778</v>
      </c>
      <c r="AP9" s="41">
        <v>332.29166666666674</v>
      </c>
      <c r="AQ9" s="46">
        <f t="shared" si="0"/>
        <v>32.091097308488614</v>
      </c>
      <c r="AR9" s="46">
        <f t="shared" si="1"/>
        <v>5.7318366625419328</v>
      </c>
    </row>
    <row r="10" spans="1:44" ht="15" customHeight="1" x14ac:dyDescent="0.25">
      <c r="A10" s="4" t="s">
        <v>11</v>
      </c>
      <c r="B10" t="s">
        <v>3</v>
      </c>
      <c r="C10" t="s">
        <v>2</v>
      </c>
      <c r="D10" s="3">
        <v>166.66666666666671</v>
      </c>
      <c r="E10" s="3">
        <v>216.66666666666669</v>
      </c>
      <c r="F10" s="3">
        <v>314.28571428571428</v>
      </c>
      <c r="G10" s="3">
        <v>237.50000000000003</v>
      </c>
      <c r="H10" s="2">
        <v>230.58009916923555</v>
      </c>
      <c r="I10" s="3">
        <v>300</v>
      </c>
      <c r="J10" s="3">
        <v>223.80952380952382</v>
      </c>
      <c r="K10" s="3">
        <v>202.08249999999998</v>
      </c>
      <c r="L10" s="3">
        <v>208.33333333333334</v>
      </c>
      <c r="M10" s="3">
        <v>237.50000000000003</v>
      </c>
      <c r="N10" s="3">
        <v>341.66833333333329</v>
      </c>
      <c r="O10" s="3">
        <v>300</v>
      </c>
      <c r="P10" s="5">
        <v>261.90476190476193</v>
      </c>
      <c r="Q10" s="16">
        <v>266.66666666666669</v>
      </c>
      <c r="R10" s="16">
        <v>270.83333333333331</v>
      </c>
      <c r="S10" s="16">
        <v>278.33199999999999</v>
      </c>
      <c r="T10" s="16">
        <v>278.125</v>
      </c>
      <c r="U10" s="21">
        <v>225.00000000000003</v>
      </c>
      <c r="V10" s="22">
        <v>411.90476190476193</v>
      </c>
      <c r="W10" s="23">
        <v>385.41666666666674</v>
      </c>
      <c r="X10" s="23">
        <v>301.66666666666669</v>
      </c>
      <c r="Y10" s="24">
        <v>266.66666666666669</v>
      </c>
      <c r="Z10" s="25">
        <v>321.66666666666669</v>
      </c>
      <c r="AA10" s="26">
        <v>299.33333333333331</v>
      </c>
      <c r="AB10" s="27">
        <v>289.58333333333331</v>
      </c>
      <c r="AC10" s="27">
        <v>217.963333333333</v>
      </c>
      <c r="AD10" s="27">
        <v>250.00000000000003</v>
      </c>
      <c r="AE10" s="28">
        <v>248.14814814814815</v>
      </c>
      <c r="AF10" s="28">
        <v>261.89999999999998</v>
      </c>
      <c r="AG10" s="28">
        <v>206</v>
      </c>
      <c r="AH10" s="31">
        <v>255.5</v>
      </c>
      <c r="AI10" s="36">
        <v>266.66666666666703</v>
      </c>
      <c r="AJ10" s="38">
        <v>238.333333333333</v>
      </c>
      <c r="AK10" s="36">
        <v>263.88888888888897</v>
      </c>
      <c r="AL10" s="22">
        <v>276.1904761904762</v>
      </c>
      <c r="AM10" s="36">
        <v>281.02</v>
      </c>
      <c r="AN10" s="39">
        <v>274.81481481481501</v>
      </c>
      <c r="AO10" s="40">
        <v>283.37037037036998</v>
      </c>
      <c r="AP10" s="41">
        <v>292.59259259259261</v>
      </c>
      <c r="AQ10" s="46">
        <f t="shared" si="0"/>
        <v>17.037037037037031</v>
      </c>
      <c r="AR10" s="46">
        <f t="shared" si="1"/>
        <v>3.2544765390146551</v>
      </c>
    </row>
    <row r="11" spans="1:44" ht="15" customHeight="1" x14ac:dyDescent="0.25">
      <c r="A11" s="4" t="s">
        <v>12</v>
      </c>
      <c r="B11" t="s">
        <v>3</v>
      </c>
      <c r="C11" t="s">
        <v>2</v>
      </c>
      <c r="D11" s="3">
        <v>238.88888888888894</v>
      </c>
      <c r="E11" s="3">
        <v>237.5</v>
      </c>
      <c r="F11" s="3">
        <v>250</v>
      </c>
      <c r="G11" s="3">
        <v>250.00000000000003</v>
      </c>
      <c r="H11" s="3">
        <v>226.66666666666669</v>
      </c>
      <c r="I11" s="3">
        <v>251.38888888888889</v>
      </c>
      <c r="J11" s="3">
        <v>250</v>
      </c>
      <c r="K11" s="3">
        <v>230.95285714285714</v>
      </c>
      <c r="L11" s="3">
        <v>200.00166666666664</v>
      </c>
      <c r="M11" s="3">
        <v>209.26000000000002</v>
      </c>
      <c r="N11" s="3">
        <v>212.96444444444447</v>
      </c>
      <c r="O11" s="3">
        <v>230.55499999999998</v>
      </c>
      <c r="P11" s="5">
        <v>312.12121212121218</v>
      </c>
      <c r="Q11" s="16">
        <v>268.51851851851853</v>
      </c>
      <c r="R11" s="16">
        <v>300.00000000000011</v>
      </c>
      <c r="S11" s="16">
        <v>254.54545454545453</v>
      </c>
      <c r="T11" s="16">
        <v>296.66666666666674</v>
      </c>
      <c r="U11" s="21">
        <v>231.66666666666666</v>
      </c>
      <c r="V11" s="22">
        <v>368.33333333333337</v>
      </c>
      <c r="W11" s="23">
        <v>362.82051282051276</v>
      </c>
      <c r="X11" s="23">
        <v>323.61111111111114</v>
      </c>
      <c r="Y11" s="24">
        <v>285.60606060606057</v>
      </c>
      <c r="Z11" s="25">
        <v>309.76190476190499</v>
      </c>
      <c r="AA11" s="26">
        <v>298.8095238095238</v>
      </c>
      <c r="AB11" s="27">
        <v>332.14285714285717</v>
      </c>
      <c r="AC11" s="27">
        <v>222.70625000000001</v>
      </c>
      <c r="AD11" s="27">
        <v>254.76190476190476</v>
      </c>
      <c r="AE11" s="28">
        <v>286.66666666666669</v>
      </c>
      <c r="AF11" s="28">
        <v>279.99</v>
      </c>
      <c r="AG11" s="28">
        <v>309.72222222222223</v>
      </c>
      <c r="AH11" s="31">
        <v>285.22000000000003</v>
      </c>
      <c r="AI11" s="36">
        <v>315.27777777777777</v>
      </c>
      <c r="AJ11" s="38">
        <v>289.39393939393898</v>
      </c>
      <c r="AK11" s="36">
        <v>305.45454545454498</v>
      </c>
      <c r="AL11" s="22">
        <v>292.30769230769238</v>
      </c>
      <c r="AM11" s="36">
        <v>300.25</v>
      </c>
      <c r="AN11" s="39">
        <v>304.722222222222</v>
      </c>
      <c r="AO11" s="40">
        <v>309.277777777778</v>
      </c>
      <c r="AP11" s="41">
        <v>315</v>
      </c>
      <c r="AQ11" s="46">
        <f t="shared" si="0"/>
        <v>23.644859813084114</v>
      </c>
      <c r="AR11" s="46">
        <f t="shared" si="1"/>
        <v>1.8501886114603188</v>
      </c>
    </row>
    <row r="12" spans="1:44" ht="15" customHeight="1" x14ac:dyDescent="0.25">
      <c r="A12" s="4" t="s">
        <v>13</v>
      </c>
      <c r="B12" t="s">
        <v>3</v>
      </c>
      <c r="C12" t="s">
        <v>2</v>
      </c>
      <c r="D12" s="3">
        <v>208.33333333333334</v>
      </c>
      <c r="E12" s="3">
        <v>175</v>
      </c>
      <c r="F12" s="3">
        <v>251.85185185185185</v>
      </c>
      <c r="G12" s="3">
        <v>220.37037037037038</v>
      </c>
      <c r="H12" s="3">
        <v>240.90909090909091</v>
      </c>
      <c r="I12" s="3">
        <v>262.5</v>
      </c>
      <c r="J12" s="3">
        <v>259.72222222222223</v>
      </c>
      <c r="K12" s="3">
        <v>289.58249999999998</v>
      </c>
      <c r="L12" s="3">
        <v>179.62888888888887</v>
      </c>
      <c r="M12" s="3">
        <v>192.59333333333336</v>
      </c>
      <c r="N12" s="3">
        <v>239.39363636363635</v>
      </c>
      <c r="O12" s="3">
        <v>200</v>
      </c>
      <c r="P12" s="5">
        <v>296.969696969697</v>
      </c>
      <c r="Q12" s="16">
        <v>241.66666666666671</v>
      </c>
      <c r="R12" s="16">
        <v>279.69696969696969</v>
      </c>
      <c r="S12" s="16">
        <v>261.10999999999996</v>
      </c>
      <c r="T12" s="16">
        <v>286.36363636363643</v>
      </c>
      <c r="U12" s="21">
        <v>208.33333333333331</v>
      </c>
      <c r="V12" s="22">
        <v>428.78787878787881</v>
      </c>
      <c r="W12" s="23">
        <v>344.4444444444444</v>
      </c>
      <c r="X12" s="23">
        <v>284.72222222222223</v>
      </c>
      <c r="Y12" s="24">
        <v>280.95238095238102</v>
      </c>
      <c r="Z12" s="25">
        <v>316.66666666666669</v>
      </c>
      <c r="AA12" s="26">
        <v>291.66666666666669</v>
      </c>
      <c r="AB12" s="27">
        <v>279.16666666666703</v>
      </c>
      <c r="AC12" s="27">
        <v>226.66399999999999</v>
      </c>
      <c r="AD12" s="27">
        <v>259.2592592592593</v>
      </c>
      <c r="AE12" s="28">
        <v>319.44444444444451</v>
      </c>
      <c r="AF12" s="28">
        <v>280.60000000000002</v>
      </c>
      <c r="AG12" s="28">
        <v>303.54166666666703</v>
      </c>
      <c r="AH12" s="31">
        <v>325.64102564102569</v>
      </c>
      <c r="AI12" s="36">
        <v>300.66666666666703</v>
      </c>
      <c r="AJ12" s="38">
        <v>281.78571428571399</v>
      </c>
      <c r="AK12" s="36">
        <v>306.19047619047598</v>
      </c>
      <c r="AL12" s="22">
        <v>285.18518518518516</v>
      </c>
      <c r="AM12" s="36">
        <v>290.32</v>
      </c>
      <c r="AN12" s="39">
        <v>282.777777777778</v>
      </c>
      <c r="AO12" s="40">
        <v>287.87878787878799</v>
      </c>
      <c r="AP12" s="41">
        <v>306.38888888888903</v>
      </c>
      <c r="AQ12" s="46">
        <f t="shared" si="0"/>
        <v>18.178571428571466</v>
      </c>
      <c r="AR12" s="46">
        <f t="shared" si="1"/>
        <v>6.4298245614035157</v>
      </c>
    </row>
    <row r="13" spans="1:44" ht="15" customHeight="1" x14ac:dyDescent="0.25">
      <c r="A13" s="4" t="s">
        <v>14</v>
      </c>
      <c r="B13" t="s">
        <v>3</v>
      </c>
      <c r="C13" t="s">
        <v>2</v>
      </c>
      <c r="D13" s="3">
        <v>211.66666666666669</v>
      </c>
      <c r="E13" s="3">
        <v>233.33333333333334</v>
      </c>
      <c r="F13" s="2">
        <v>298.69116239501108</v>
      </c>
      <c r="G13" s="3">
        <v>259.2592592592593</v>
      </c>
      <c r="H13" s="3">
        <v>341.66666666666663</v>
      </c>
      <c r="I13" s="3">
        <v>340.00000000000006</v>
      </c>
      <c r="J13" s="3">
        <v>264.28571428571428</v>
      </c>
      <c r="K13" s="3">
        <v>266.66666666666669</v>
      </c>
      <c r="L13" s="3">
        <v>276.666</v>
      </c>
      <c r="M13" s="3">
        <v>266.65999999999997</v>
      </c>
      <c r="N13" s="3">
        <v>245.83375000000001</v>
      </c>
      <c r="O13" s="3">
        <v>245.83375000000001</v>
      </c>
      <c r="P13" s="5">
        <v>391.66666666666674</v>
      </c>
      <c r="Q13" s="16">
        <v>322.91666666666669</v>
      </c>
      <c r="R13" s="16">
        <v>290.90909090909093</v>
      </c>
      <c r="S13" s="16">
        <v>347.22166666666664</v>
      </c>
      <c r="T13" s="16">
        <v>256.48148148148152</v>
      </c>
      <c r="U13" s="21">
        <v>227.5</v>
      </c>
      <c r="V13" s="22">
        <v>533.33333333333326</v>
      </c>
      <c r="W13" s="23">
        <v>368.18181818181813</v>
      </c>
      <c r="X13" s="23">
        <v>333.33333333333343</v>
      </c>
      <c r="Y13" s="24">
        <v>289.58333333333337</v>
      </c>
      <c r="Z13" s="25">
        <v>291.66666666666703</v>
      </c>
      <c r="AA13" s="26">
        <v>304.54545454545456</v>
      </c>
      <c r="AB13" s="27">
        <v>281.94444444444451</v>
      </c>
      <c r="AC13" s="27">
        <v>208.334</v>
      </c>
      <c r="AD13" s="27">
        <v>256.06060606060606</v>
      </c>
      <c r="AE13" s="28">
        <v>323.61111111111109</v>
      </c>
      <c r="AF13" s="28">
        <v>271.20999999999998</v>
      </c>
      <c r="AG13" s="28">
        <v>283.33333333333337</v>
      </c>
      <c r="AH13" s="31">
        <v>305</v>
      </c>
      <c r="AI13" s="36">
        <v>296.66666666666703</v>
      </c>
      <c r="AJ13" s="38">
        <v>225.128205128205</v>
      </c>
      <c r="AK13" s="36">
        <v>253.93939393939399</v>
      </c>
      <c r="AL13" s="22">
        <v>233.33333333333334</v>
      </c>
      <c r="AM13" s="36">
        <v>235.01</v>
      </c>
      <c r="AN13" s="39">
        <v>236.666666666667</v>
      </c>
      <c r="AO13" s="40">
        <v>237.611111111111</v>
      </c>
      <c r="AP13" s="41">
        <v>235.277777777778</v>
      </c>
      <c r="AQ13" s="46">
        <f t="shared" si="0"/>
        <v>-8.1163708086784148</v>
      </c>
      <c r="AR13" s="46">
        <f t="shared" si="1"/>
        <v>-0.98199672667743865</v>
      </c>
    </row>
    <row r="14" spans="1:44" ht="15" customHeight="1" x14ac:dyDescent="0.25">
      <c r="A14" s="4" t="s">
        <v>15</v>
      </c>
      <c r="B14" t="s">
        <v>3</v>
      </c>
      <c r="C14" t="s">
        <v>2</v>
      </c>
      <c r="D14" s="3">
        <v>209.72222222222226</v>
      </c>
      <c r="E14" s="3">
        <v>210.25641025641028</v>
      </c>
      <c r="F14" s="3">
        <v>237.71929824561406</v>
      </c>
      <c r="G14" s="3">
        <v>206.41025641025638</v>
      </c>
      <c r="H14" s="3">
        <v>235.89743589743591</v>
      </c>
      <c r="I14" s="3">
        <v>242.30769230769235</v>
      </c>
      <c r="J14" s="3">
        <v>198.71794871794873</v>
      </c>
      <c r="K14" s="3">
        <v>227.68838709677419</v>
      </c>
      <c r="L14" s="3">
        <v>250</v>
      </c>
      <c r="M14" s="3">
        <v>200.00181818181818</v>
      </c>
      <c r="N14" s="3">
        <v>219.44500000000002</v>
      </c>
      <c r="O14" s="3">
        <v>242.30769230769235</v>
      </c>
      <c r="P14" s="5">
        <v>350.00000000000006</v>
      </c>
      <c r="Q14" s="16">
        <v>312.5</v>
      </c>
      <c r="R14" s="16">
        <v>297.43589743589746</v>
      </c>
      <c r="S14" s="16">
        <v>329.3642857142857</v>
      </c>
      <c r="T14" s="16">
        <v>287.22222222222229</v>
      </c>
      <c r="U14" s="21">
        <v>266.66666666666663</v>
      </c>
      <c r="V14" s="22">
        <v>433.33333333333343</v>
      </c>
      <c r="W14" s="23">
        <v>346.66666666666674</v>
      </c>
      <c r="X14" s="23">
        <v>339.70588235294105</v>
      </c>
      <c r="Y14" s="24">
        <v>291.66666666666669</v>
      </c>
      <c r="Z14" s="25">
        <v>317.77777777777777</v>
      </c>
      <c r="AA14" s="26">
        <v>321.2962962962963</v>
      </c>
      <c r="AB14" s="27">
        <v>274.07407407407413</v>
      </c>
      <c r="AC14" s="27">
        <v>212.49850000000001</v>
      </c>
      <c r="AD14" s="27">
        <v>262.50000000000006</v>
      </c>
      <c r="AE14" s="28">
        <v>274.07407407407413</v>
      </c>
      <c r="AF14" s="28">
        <v>252.77</v>
      </c>
      <c r="AG14" s="28">
        <v>304.444444444444</v>
      </c>
      <c r="AH14" s="31">
        <v>306.94444444444451</v>
      </c>
      <c r="AI14" s="36">
        <v>302.74509803921597</v>
      </c>
      <c r="AJ14" s="38">
        <v>300.68253968253998</v>
      </c>
      <c r="AK14" s="36">
        <v>315.555555555556</v>
      </c>
      <c r="AL14" s="22">
        <v>310.18518518518522</v>
      </c>
      <c r="AM14" s="36">
        <v>306.66666666666703</v>
      </c>
      <c r="AN14" s="39">
        <v>296.66666666666703</v>
      </c>
      <c r="AO14" s="40">
        <v>301.45833333333297</v>
      </c>
      <c r="AP14" s="41">
        <v>311.66666666666703</v>
      </c>
      <c r="AQ14" s="46">
        <f t="shared" si="0"/>
        <v>18.730158730158841</v>
      </c>
      <c r="AR14" s="46">
        <f t="shared" si="1"/>
        <v>3.3863165169318252</v>
      </c>
    </row>
    <row r="15" spans="1:44" ht="15" customHeight="1" x14ac:dyDescent="0.25">
      <c r="A15" s="4" t="s">
        <v>16</v>
      </c>
      <c r="B15" t="s">
        <v>3</v>
      </c>
      <c r="C15" t="s">
        <v>2</v>
      </c>
      <c r="D15" s="3">
        <v>177.27272727272731</v>
      </c>
      <c r="E15" s="3">
        <v>201.66666666666669</v>
      </c>
      <c r="F15" s="3">
        <v>192.42424242424246</v>
      </c>
      <c r="G15" s="3">
        <v>211.11111111111114</v>
      </c>
      <c r="H15" s="3">
        <v>209.7222222222222</v>
      </c>
      <c r="I15" s="3">
        <v>247.7777777777778</v>
      </c>
      <c r="J15" s="3">
        <v>206.94444444444446</v>
      </c>
      <c r="K15" s="3">
        <v>236.66733333333335</v>
      </c>
      <c r="L15" s="3">
        <v>225.00157894736844</v>
      </c>
      <c r="M15" s="3">
        <v>206.86274509803923</v>
      </c>
      <c r="N15" s="3">
        <v>209.7222222222222</v>
      </c>
      <c r="O15" s="3">
        <v>247.7777777777778</v>
      </c>
      <c r="P15" s="5">
        <v>301.11111111111114</v>
      </c>
      <c r="Q15" s="16">
        <v>325.64102564102569</v>
      </c>
      <c r="R15" s="16">
        <v>283.20512820512829</v>
      </c>
      <c r="S15" s="16">
        <v>283.33272727272725</v>
      </c>
      <c r="T15" s="16">
        <v>282.29166666666674</v>
      </c>
      <c r="U15" s="21">
        <v>243.58974358974362</v>
      </c>
      <c r="V15" s="22">
        <v>438.09523809523807</v>
      </c>
      <c r="W15" s="23">
        <v>348.8095238095238</v>
      </c>
      <c r="X15" s="23">
        <v>315.15151515151513</v>
      </c>
      <c r="Y15" s="24">
        <v>284.72222222222223</v>
      </c>
      <c r="Z15" s="25">
        <v>284.61538461538464</v>
      </c>
      <c r="AA15" s="26">
        <v>284.61538461538464</v>
      </c>
      <c r="AB15" s="27">
        <v>284.52380952380958</v>
      </c>
      <c r="AC15" s="27">
        <v>223.33199999999999</v>
      </c>
      <c r="AD15" s="27">
        <v>244.87179487179486</v>
      </c>
      <c r="AE15" s="28">
        <v>298.1481481481481</v>
      </c>
      <c r="AF15" s="28">
        <v>284.37</v>
      </c>
      <c r="AG15" s="28">
        <v>278.57142857142861</v>
      </c>
      <c r="AH15" s="31">
        <v>280.45</v>
      </c>
      <c r="AI15" s="36">
        <v>275.64102564102564</v>
      </c>
      <c r="AJ15" s="38">
        <v>227.769230769231</v>
      </c>
      <c r="AK15" s="36">
        <v>254.28571428571399</v>
      </c>
      <c r="AL15" s="22">
        <v>269.04761904761909</v>
      </c>
      <c r="AM15" s="36">
        <v>271.02</v>
      </c>
      <c r="AN15" s="39">
        <v>253.84615384615401</v>
      </c>
      <c r="AO15" s="40">
        <v>265.87179487179498</v>
      </c>
      <c r="AP15" s="41">
        <v>261.74970958786571</v>
      </c>
      <c r="AQ15" s="46">
        <f t="shared" si="0"/>
        <v>6.8925515594425457</v>
      </c>
      <c r="AR15" s="46">
        <f t="shared" si="1"/>
        <v>-1.5504033761523899</v>
      </c>
    </row>
    <row r="16" spans="1:44" ht="15" customHeight="1" x14ac:dyDescent="0.25">
      <c r="A16" s="4" t="s">
        <v>17</v>
      </c>
      <c r="B16" t="s">
        <v>3</v>
      </c>
      <c r="C16" t="s">
        <v>2</v>
      </c>
      <c r="D16" s="3">
        <v>202.38095238095238</v>
      </c>
      <c r="E16" s="3">
        <v>206.25000000000003</v>
      </c>
      <c r="F16" s="3">
        <v>214.58333333333334</v>
      </c>
      <c r="G16" s="3">
        <v>209.52380952380958</v>
      </c>
      <c r="H16" s="3">
        <v>215.47619047619051</v>
      </c>
      <c r="I16" s="3">
        <v>244.44444444444446</v>
      </c>
      <c r="J16" s="3">
        <v>212.96296296296293</v>
      </c>
      <c r="K16" s="3">
        <v>231.94499999999996</v>
      </c>
      <c r="L16" s="3">
        <v>228.57142857142858</v>
      </c>
      <c r="M16" s="3">
        <v>208.33571428571432</v>
      </c>
      <c r="N16" s="3">
        <v>208.33428571428573</v>
      </c>
      <c r="O16" s="3">
        <v>244.44444444444446</v>
      </c>
      <c r="P16" s="5">
        <v>347.61904761904765</v>
      </c>
      <c r="Q16" s="16">
        <v>333.33333333333337</v>
      </c>
      <c r="R16" s="16">
        <v>290.47619047619048</v>
      </c>
      <c r="S16" s="16">
        <v>302.38142857142856</v>
      </c>
      <c r="T16" s="16">
        <v>280.95238095238096</v>
      </c>
      <c r="U16" s="21">
        <v>241.66666666666671</v>
      </c>
      <c r="V16" s="22">
        <v>517.1052631578948</v>
      </c>
      <c r="W16" s="23">
        <v>355.5555555555556</v>
      </c>
      <c r="X16" s="23">
        <v>309.52380952380958</v>
      </c>
      <c r="Y16" s="24">
        <v>280.5555555555556</v>
      </c>
      <c r="Z16" s="25">
        <v>311.66666666666703</v>
      </c>
      <c r="AA16" s="26">
        <v>304.76190476190476</v>
      </c>
      <c r="AB16" s="27">
        <v>272.61904761904765</v>
      </c>
      <c r="AC16" s="27">
        <v>218.57</v>
      </c>
      <c r="AD16" s="27">
        <v>241.66666666666671</v>
      </c>
      <c r="AE16" s="28">
        <v>256.48148148148158</v>
      </c>
      <c r="AF16" s="28">
        <v>285.70999999999998</v>
      </c>
      <c r="AG16" s="28">
        <v>309.16666666666703</v>
      </c>
      <c r="AH16" s="31">
        <v>300</v>
      </c>
      <c r="AI16" s="36">
        <v>286.66666666666669</v>
      </c>
      <c r="AJ16" s="38">
        <v>250.71428571428601</v>
      </c>
      <c r="AK16" s="36">
        <v>260</v>
      </c>
      <c r="AL16" s="22">
        <v>294.44444444444451</v>
      </c>
      <c r="AM16" s="36">
        <v>299.76190476190499</v>
      </c>
      <c r="AN16" s="39">
        <v>297.61904761904765</v>
      </c>
      <c r="AO16" s="40">
        <v>319.74358974359001</v>
      </c>
      <c r="AP16" s="41">
        <v>324.857142857143</v>
      </c>
      <c r="AQ16" s="46">
        <f t="shared" si="0"/>
        <v>34.423645320197075</v>
      </c>
      <c r="AR16" s="46">
        <f t="shared" si="1"/>
        <v>1.5992668117767979</v>
      </c>
    </row>
    <row r="17" spans="1:44" ht="15" customHeight="1" x14ac:dyDescent="0.25">
      <c r="A17" s="4" t="s">
        <v>18</v>
      </c>
      <c r="B17" t="s">
        <v>3</v>
      </c>
      <c r="C17" t="s">
        <v>2</v>
      </c>
      <c r="D17" s="3">
        <v>187.8787878787879</v>
      </c>
      <c r="E17" s="3">
        <v>220.37037037037041</v>
      </c>
      <c r="F17" s="3">
        <v>205</v>
      </c>
      <c r="G17" s="3">
        <v>210.41666666666666</v>
      </c>
      <c r="H17" s="3">
        <v>228.33333333333334</v>
      </c>
      <c r="I17" s="3">
        <v>249.99999999999994</v>
      </c>
      <c r="J17" s="3">
        <v>226.92307692307693</v>
      </c>
      <c r="K17" s="3">
        <v>213.334</v>
      </c>
      <c r="L17" s="3">
        <v>210.00066666666669</v>
      </c>
      <c r="M17" s="3">
        <v>183.33454545454543</v>
      </c>
      <c r="N17" s="3">
        <v>210.60727272727274</v>
      </c>
      <c r="O17" s="3">
        <v>209.09272727272727</v>
      </c>
      <c r="P17" s="5">
        <v>291.66666666666669</v>
      </c>
      <c r="Q17" s="16">
        <v>318.18181818181824</v>
      </c>
      <c r="R17" s="16">
        <v>273.8095238095238</v>
      </c>
      <c r="S17" s="16">
        <v>287.5</v>
      </c>
      <c r="T17" s="16">
        <v>296.52777777777777</v>
      </c>
      <c r="U17" s="21">
        <v>233.33333333333337</v>
      </c>
      <c r="V17" s="22">
        <v>560.18518518518522</v>
      </c>
      <c r="W17" s="23">
        <v>356.25</v>
      </c>
      <c r="X17" s="23">
        <v>315.38461538461547</v>
      </c>
      <c r="Y17" s="24">
        <v>285.89743589743591</v>
      </c>
      <c r="Z17" s="25">
        <v>307.77777777777789</v>
      </c>
      <c r="AA17" s="26">
        <v>284.44444444444446</v>
      </c>
      <c r="AB17" s="27">
        <v>303.84615384615387</v>
      </c>
      <c r="AC17" s="27">
        <v>225.41550000000001</v>
      </c>
      <c r="AD17" s="27">
        <v>240</v>
      </c>
      <c r="AE17" s="28">
        <v>296.56862745098033</v>
      </c>
      <c r="AF17" s="28">
        <v>300.88</v>
      </c>
      <c r="AG17" s="28">
        <v>312.5</v>
      </c>
      <c r="AH17" s="31">
        <v>326.38888888888897</v>
      </c>
      <c r="AI17" s="36">
        <v>301.1904761904762</v>
      </c>
      <c r="AJ17" s="38">
        <v>282.66666666666703</v>
      </c>
      <c r="AK17" s="36">
        <v>295.6875</v>
      </c>
      <c r="AL17" s="22">
        <v>300.00000000000006</v>
      </c>
      <c r="AM17" s="36">
        <v>306.66666666666703</v>
      </c>
      <c r="AN17" s="39">
        <v>301.25</v>
      </c>
      <c r="AO17" s="40">
        <v>326.47058823529414</v>
      </c>
      <c r="AP17" s="41">
        <v>324.723107537499</v>
      </c>
      <c r="AQ17" s="46">
        <f t="shared" si="0"/>
        <v>35.301294807291249</v>
      </c>
      <c r="AR17" s="46">
        <f t="shared" si="1"/>
        <v>-0.53526435788319604</v>
      </c>
    </row>
    <row r="18" spans="1:44" ht="15" customHeight="1" x14ac:dyDescent="0.25">
      <c r="A18" s="4" t="s">
        <v>19</v>
      </c>
      <c r="B18" t="s">
        <v>3</v>
      </c>
      <c r="C18" t="s">
        <v>2</v>
      </c>
      <c r="D18" s="3">
        <v>167.54385964912279</v>
      </c>
      <c r="E18" s="3">
        <v>178.33333333333331</v>
      </c>
      <c r="F18" s="2">
        <v>206.93097758691945</v>
      </c>
      <c r="G18" s="3">
        <v>184.16666666666669</v>
      </c>
      <c r="H18" s="3">
        <v>187.49999999999997</v>
      </c>
      <c r="I18" s="3">
        <v>280.70175438596488</v>
      </c>
      <c r="J18" s="3">
        <v>189.16666666666666</v>
      </c>
      <c r="K18" s="3">
        <v>225.92611111111111</v>
      </c>
      <c r="L18" s="3">
        <v>204.54499999999999</v>
      </c>
      <c r="M18" s="3">
        <v>184.16666666666669</v>
      </c>
      <c r="N18" s="3">
        <v>187.49999999999997</v>
      </c>
      <c r="O18" s="3">
        <v>280.70175438596488</v>
      </c>
      <c r="P18" s="5">
        <v>323.18840579710144</v>
      </c>
      <c r="Q18" s="16">
        <v>299.16666666666669</v>
      </c>
      <c r="R18" s="16">
        <v>288.38333333333333</v>
      </c>
      <c r="S18" s="16">
        <v>277.19315789473683</v>
      </c>
      <c r="T18" s="16">
        <v>282.45614035087721</v>
      </c>
      <c r="U18" s="21">
        <v>249.16666666666666</v>
      </c>
      <c r="V18" s="22">
        <v>445.23809523809524</v>
      </c>
      <c r="W18" s="23">
        <v>412.50000000000011</v>
      </c>
      <c r="X18" s="23">
        <v>308.33333333333337</v>
      </c>
      <c r="Y18" s="24">
        <v>291.66666666666663</v>
      </c>
      <c r="Z18" s="25">
        <v>314.44444444444446</v>
      </c>
      <c r="AA18" s="26">
        <v>297.61904761904759</v>
      </c>
      <c r="AB18" s="27">
        <v>292.5</v>
      </c>
      <c r="AC18" s="27">
        <v>211.11133333333299</v>
      </c>
      <c r="AD18" s="27">
        <v>233.33333333333334</v>
      </c>
      <c r="AE18" s="28">
        <v>250</v>
      </c>
      <c r="AF18" s="28">
        <v>278.57</v>
      </c>
      <c r="AG18" s="28">
        <v>305.95238095238102</v>
      </c>
      <c r="AH18" s="31">
        <v>305</v>
      </c>
      <c r="AI18" s="36">
        <v>278.94736842105266</v>
      </c>
      <c r="AJ18" s="38">
        <v>265.614035087719</v>
      </c>
      <c r="AK18" s="36">
        <v>271.25</v>
      </c>
      <c r="AL18" s="3">
        <v>274.9684238804341</v>
      </c>
      <c r="AM18" s="36">
        <v>280.25799999999998</v>
      </c>
      <c r="AN18" s="39">
        <v>281.37254901960802</v>
      </c>
      <c r="AO18" s="40">
        <v>307.27272727272702</v>
      </c>
      <c r="AP18" s="41">
        <v>324.44444444444446</v>
      </c>
      <c r="AQ18" s="46">
        <f t="shared" si="0"/>
        <v>39.047619047619051</v>
      </c>
      <c r="AR18" s="46">
        <f t="shared" si="1"/>
        <v>5.5884286653518318</v>
      </c>
    </row>
    <row r="19" spans="1:44" ht="15" customHeight="1" x14ac:dyDescent="0.25">
      <c r="A19" s="4" t="s">
        <v>20</v>
      </c>
      <c r="B19" t="s">
        <v>3</v>
      </c>
      <c r="C19" t="s">
        <v>2</v>
      </c>
      <c r="D19" s="3">
        <v>198.33333333333329</v>
      </c>
      <c r="E19" s="3">
        <v>209.72222222222226</v>
      </c>
      <c r="F19" s="3">
        <v>215.37333333333336</v>
      </c>
      <c r="G19" s="3">
        <v>219.44444444444449</v>
      </c>
      <c r="H19" s="3">
        <v>225.69444444444446</v>
      </c>
      <c r="I19" s="3">
        <v>278.52564102564105</v>
      </c>
      <c r="J19" s="3">
        <v>228.17460317460319</v>
      </c>
      <c r="K19" s="3">
        <v>251.60269230769231</v>
      </c>
      <c r="L19" s="3">
        <v>218.51888888888891</v>
      </c>
      <c r="M19" s="3">
        <v>209.87777777777779</v>
      </c>
      <c r="N19" s="3">
        <v>205.44884615384615</v>
      </c>
      <c r="O19" s="3">
        <v>278.52564102564105</v>
      </c>
      <c r="P19" s="5">
        <v>339.81481481481484</v>
      </c>
      <c r="Q19" s="16">
        <v>324.30555555555554</v>
      </c>
      <c r="R19" s="16">
        <v>322.11538461538453</v>
      </c>
      <c r="S19" s="16">
        <v>335.33279999999996</v>
      </c>
      <c r="T19" s="16">
        <v>289.31818181818176</v>
      </c>
      <c r="U19" s="21">
        <v>235.55555555555563</v>
      </c>
      <c r="V19" s="22">
        <v>428.20512820512818</v>
      </c>
      <c r="W19" s="23">
        <v>355.55555555555554</v>
      </c>
      <c r="X19" s="23">
        <v>319.33333333333326</v>
      </c>
      <c r="Y19" s="24">
        <v>285.57692307692315</v>
      </c>
      <c r="Z19" s="25">
        <v>305.308641975309</v>
      </c>
      <c r="AA19" s="26">
        <v>303.030303030303</v>
      </c>
      <c r="AB19" s="27">
        <v>306.25000000000006</v>
      </c>
      <c r="AC19" s="27">
        <v>233.97461538461499</v>
      </c>
      <c r="AD19" s="27">
        <v>252.3333333333334</v>
      </c>
      <c r="AE19" s="28">
        <v>237.77777777777783</v>
      </c>
      <c r="AF19" s="28">
        <v>300</v>
      </c>
      <c r="AG19" s="28">
        <v>320</v>
      </c>
      <c r="AH19" s="31">
        <v>307.29166666666674</v>
      </c>
      <c r="AI19" s="36">
        <v>306.41975308641997</v>
      </c>
      <c r="AJ19" s="38">
        <v>285.60000000000002</v>
      </c>
      <c r="AK19" s="36">
        <v>290.97435897435901</v>
      </c>
      <c r="AL19" s="22">
        <v>301.66666666666703</v>
      </c>
      <c r="AM19" s="36">
        <v>309.16666666666703</v>
      </c>
      <c r="AN19" s="39">
        <v>300.43478260869603</v>
      </c>
      <c r="AO19" s="40">
        <v>326.66666666666703</v>
      </c>
      <c r="AP19" s="41">
        <v>334.66666666666703</v>
      </c>
      <c r="AQ19" s="46">
        <f t="shared" si="0"/>
        <v>32.62879788639377</v>
      </c>
      <c r="AR19" s="46">
        <f t="shared" si="1"/>
        <v>2.4489795918367321</v>
      </c>
    </row>
    <row r="20" spans="1:44" ht="15" customHeight="1" x14ac:dyDescent="0.25">
      <c r="A20" s="4" t="s">
        <v>21</v>
      </c>
      <c r="B20" t="s">
        <v>3</v>
      </c>
      <c r="C20" t="s">
        <v>2</v>
      </c>
      <c r="D20" s="3">
        <v>222.22222222222223</v>
      </c>
      <c r="E20" s="3">
        <v>236.11111111111111</v>
      </c>
      <c r="F20" s="2">
        <v>245.36737084299455</v>
      </c>
      <c r="G20" s="3">
        <v>234.84848484848482</v>
      </c>
      <c r="H20" s="3">
        <v>257.57575757575756</v>
      </c>
      <c r="I20" s="3">
        <v>291.11111111111114</v>
      </c>
      <c r="J20" s="3">
        <v>205.8333333333334</v>
      </c>
      <c r="K20" s="3">
        <v>232.29249999999999</v>
      </c>
      <c r="L20" s="3">
        <v>219.69818181818181</v>
      </c>
      <c r="M20" s="3">
        <v>219.45555555555558</v>
      </c>
      <c r="N20" s="3">
        <v>353.81444444444446</v>
      </c>
      <c r="O20" s="3">
        <v>353.81444444444446</v>
      </c>
      <c r="P20" s="5">
        <v>273.33333333333337</v>
      </c>
      <c r="Q20" s="16">
        <v>258.33333333333337</v>
      </c>
      <c r="R20" s="16">
        <v>268.51851851851853</v>
      </c>
      <c r="S20" s="16">
        <v>281.24874999999997</v>
      </c>
      <c r="T20" s="16">
        <v>265.83333333333337</v>
      </c>
      <c r="U20" s="21">
        <v>208.33333333333334</v>
      </c>
      <c r="V20" s="22">
        <v>464.81481481481489</v>
      </c>
      <c r="W20" s="23">
        <v>291.66666666666669</v>
      </c>
      <c r="X20" s="23">
        <v>273.80952380952385</v>
      </c>
      <c r="Y20" s="24">
        <v>266.02564102564099</v>
      </c>
      <c r="Z20" s="25">
        <v>288.33333333333337</v>
      </c>
      <c r="AA20" s="26">
        <v>261.11111111111114</v>
      </c>
      <c r="AB20" s="27">
        <v>276.92307692307696</v>
      </c>
      <c r="AC20" s="27">
        <v>226.666153846154</v>
      </c>
      <c r="AD20" s="27">
        <v>240.60606060606062</v>
      </c>
      <c r="AE20" s="28">
        <v>263.23809523809524</v>
      </c>
      <c r="AF20" s="28">
        <v>293.93</v>
      </c>
      <c r="AG20" s="28">
        <v>291.66666666666669</v>
      </c>
      <c r="AH20" s="31">
        <v>332.37179487179486</v>
      </c>
      <c r="AI20" s="36">
        <v>296.66666666666703</v>
      </c>
      <c r="AJ20" s="38">
        <v>287.87878787878799</v>
      </c>
      <c r="AK20" s="36">
        <v>259.25925925925935</v>
      </c>
      <c r="AL20" s="22">
        <v>258.33333333333337</v>
      </c>
      <c r="AM20" s="36">
        <v>254.444444444444</v>
      </c>
      <c r="AN20" s="39">
        <v>255.29411764705901</v>
      </c>
      <c r="AO20" s="40">
        <v>284.52380952380958</v>
      </c>
      <c r="AP20" s="41">
        <v>295.4545454545455</v>
      </c>
      <c r="AQ20" s="46">
        <f t="shared" si="0"/>
        <v>22.795969773299756</v>
      </c>
      <c r="AR20" s="46">
        <f t="shared" si="1"/>
        <v>3.8417649296310343</v>
      </c>
    </row>
    <row r="21" spans="1:44" ht="15" customHeight="1" x14ac:dyDescent="0.25">
      <c r="A21" s="4" t="s">
        <v>22</v>
      </c>
      <c r="B21" t="s">
        <v>3</v>
      </c>
      <c r="C21" t="s">
        <v>2</v>
      </c>
      <c r="D21" s="3">
        <v>221.73913043478265</v>
      </c>
      <c r="E21" s="3">
        <v>214.66666666666669</v>
      </c>
      <c r="F21" s="3">
        <v>225.75757575757572</v>
      </c>
      <c r="G21" s="3">
        <v>228.62318840579709</v>
      </c>
      <c r="H21" s="3">
        <v>228.94736842105257</v>
      </c>
      <c r="I21" s="3">
        <v>262.75362318840581</v>
      </c>
      <c r="J21" s="3">
        <v>226.81159420289853</v>
      </c>
      <c r="K21" s="3">
        <v>244.44500000000002</v>
      </c>
      <c r="L21" s="3">
        <v>244.20217391304345</v>
      </c>
      <c r="M21" s="3">
        <v>225.40608695652173</v>
      </c>
      <c r="N21" s="3">
        <v>219.99949999999998</v>
      </c>
      <c r="O21" s="3">
        <v>209.72291666666669</v>
      </c>
      <c r="P21" s="5">
        <v>343.18181818181819</v>
      </c>
      <c r="Q21" s="16">
        <v>368.51851851851848</v>
      </c>
      <c r="R21" s="16">
        <v>331.74603174603169</v>
      </c>
      <c r="S21" s="16">
        <v>340.87190476190472</v>
      </c>
      <c r="T21" s="16">
        <v>290.68181818181813</v>
      </c>
      <c r="U21" s="21">
        <v>239.66666666666666</v>
      </c>
      <c r="V21" s="22">
        <v>408.97435897435895</v>
      </c>
      <c r="W21" s="23">
        <v>361.11111111111109</v>
      </c>
      <c r="X21" s="23">
        <v>328.50877192982455</v>
      </c>
      <c r="Y21" s="24">
        <v>294.60784313725492</v>
      </c>
      <c r="Z21" s="25">
        <v>319.74358974359001</v>
      </c>
      <c r="AA21" s="26">
        <v>315.47619047619048</v>
      </c>
      <c r="AB21" s="27">
        <v>339.28571428571422</v>
      </c>
      <c r="AC21" s="27">
        <v>227.33240000000001</v>
      </c>
      <c r="AD21" s="27">
        <v>254.24242424242428</v>
      </c>
      <c r="AE21" s="28">
        <v>255.20833333333334</v>
      </c>
      <c r="AF21" s="28">
        <v>273.66000000000003</v>
      </c>
      <c r="AG21" s="28">
        <v>304.69696969696997</v>
      </c>
      <c r="AH21" s="31">
        <v>270.37037037037044</v>
      </c>
      <c r="AI21" s="36">
        <v>287.68115942028999</v>
      </c>
      <c r="AJ21" s="38">
        <v>284.444444444444</v>
      </c>
      <c r="AK21" s="36">
        <v>285.25757575757598</v>
      </c>
      <c r="AL21" s="22">
        <v>304.24242424242402</v>
      </c>
      <c r="AM21" s="36">
        <v>302.82608695652198</v>
      </c>
      <c r="AN21" s="39">
        <v>303.33333333333297</v>
      </c>
      <c r="AO21" s="40">
        <v>315.36231884057997</v>
      </c>
      <c r="AP21" s="41">
        <v>328.48484848484799</v>
      </c>
      <c r="AQ21" s="46">
        <f t="shared" si="0"/>
        <v>29.201430274135664</v>
      </c>
      <c r="AR21" s="46">
        <f t="shared" si="1"/>
        <v>4.1610962566842469</v>
      </c>
    </row>
    <row r="22" spans="1:44" ht="15" customHeight="1" x14ac:dyDescent="0.25">
      <c r="A22" s="4" t="s">
        <v>23</v>
      </c>
      <c r="B22" t="s">
        <v>3</v>
      </c>
      <c r="C22" t="s">
        <v>2</v>
      </c>
      <c r="D22" s="3">
        <v>198.80952380952382</v>
      </c>
      <c r="E22" s="3">
        <v>202.38095238095238</v>
      </c>
      <c r="F22" s="2">
        <v>234.99294672782955</v>
      </c>
      <c r="G22" s="3">
        <v>221.11111111111111</v>
      </c>
      <c r="H22" s="3">
        <v>240.47619047619042</v>
      </c>
      <c r="I22" s="3">
        <v>244.44444444444446</v>
      </c>
      <c r="J22" s="3">
        <v>234.61538461538461</v>
      </c>
      <c r="K22" s="3">
        <v>345.58764705882351</v>
      </c>
      <c r="L22" s="3">
        <v>190.38461538461539</v>
      </c>
      <c r="M22" s="3">
        <v>212.9638888888889</v>
      </c>
      <c r="N22" s="3">
        <v>200.00066666666666</v>
      </c>
      <c r="O22" s="3">
        <v>274.44466666666665</v>
      </c>
      <c r="P22" s="5">
        <v>294.44444444444446</v>
      </c>
      <c r="Q22" s="16">
        <v>275.00000000000006</v>
      </c>
      <c r="R22" s="16">
        <v>287.77777777777777</v>
      </c>
      <c r="S22" s="16">
        <v>257.77733333333333</v>
      </c>
      <c r="T22" s="16">
        <v>272.61904761904771</v>
      </c>
      <c r="U22" s="21">
        <v>214.16666666666663</v>
      </c>
      <c r="V22" s="22">
        <v>412.28070175438592</v>
      </c>
      <c r="W22" s="23">
        <v>320.83333333333343</v>
      </c>
      <c r="X22" s="23">
        <v>313.46153846153845</v>
      </c>
      <c r="Y22" s="24">
        <v>274.3055555555556</v>
      </c>
      <c r="Z22" s="25">
        <v>306.94444444444446</v>
      </c>
      <c r="AA22" s="26">
        <v>276.38888888888891</v>
      </c>
      <c r="AB22" s="27">
        <v>255.12820512820514</v>
      </c>
      <c r="AC22" s="27">
        <v>214.61615384615399</v>
      </c>
      <c r="AD22" s="27">
        <v>286.66666666666669</v>
      </c>
      <c r="AE22" s="28">
        <v>240.62500000000006</v>
      </c>
      <c r="AF22" s="28">
        <v>298.14</v>
      </c>
      <c r="AG22" s="28">
        <v>279.04761904761909</v>
      </c>
      <c r="AH22" s="31">
        <v>322.75362318840598</v>
      </c>
      <c r="AI22" s="36">
        <v>306.90476190476198</v>
      </c>
      <c r="AJ22" s="38">
        <v>290.47619047619099</v>
      </c>
      <c r="AK22" s="36">
        <v>300</v>
      </c>
      <c r="AL22" s="22">
        <v>302.5641025641026</v>
      </c>
      <c r="AM22" s="36">
        <v>303.64705882352899</v>
      </c>
      <c r="AN22" s="39">
        <v>301.11111111111097</v>
      </c>
      <c r="AO22" s="40">
        <v>300</v>
      </c>
      <c r="AP22" s="41">
        <v>321.42857142857099</v>
      </c>
      <c r="AQ22" s="46">
        <f t="shared" si="0"/>
        <v>12.12624584717592</v>
      </c>
      <c r="AR22" s="46">
        <f t="shared" si="1"/>
        <v>7.1428571428569967</v>
      </c>
    </row>
    <row r="23" spans="1:44" ht="15" customHeight="1" x14ac:dyDescent="0.25">
      <c r="A23" s="4" t="s">
        <v>24</v>
      </c>
      <c r="B23" t="s">
        <v>3</v>
      </c>
      <c r="C23" t="s">
        <v>2</v>
      </c>
      <c r="D23" s="3">
        <v>196.07843137254903</v>
      </c>
      <c r="E23" s="3">
        <v>200.92592592592592</v>
      </c>
      <c r="F23" s="2">
        <v>232.73712386747681</v>
      </c>
      <c r="G23" s="3">
        <v>241.02564102564105</v>
      </c>
      <c r="H23" s="3">
        <v>200.49019607843135</v>
      </c>
      <c r="I23" s="3">
        <v>261.45833333333331</v>
      </c>
      <c r="J23" s="3">
        <v>232.22222222222223</v>
      </c>
      <c r="K23" s="3">
        <v>233.33285714285714</v>
      </c>
      <c r="L23" s="3">
        <v>232.7371238674769</v>
      </c>
      <c r="M23" s="3">
        <v>241.02564102564105</v>
      </c>
      <c r="N23" s="3">
        <v>357.14357142857142</v>
      </c>
      <c r="O23" s="3">
        <v>261.45833333333331</v>
      </c>
      <c r="P23" s="5">
        <v>281.25000000000006</v>
      </c>
      <c r="Q23" s="16">
        <v>292.77777777777777</v>
      </c>
      <c r="R23" s="16">
        <v>279.41176470588243</v>
      </c>
      <c r="S23" s="16">
        <v>284.44400000000002</v>
      </c>
      <c r="T23" s="16">
        <v>270.37037037037032</v>
      </c>
      <c r="U23" s="21">
        <v>219.26470588235296</v>
      </c>
      <c r="V23" s="22">
        <v>401.51515151515156</v>
      </c>
      <c r="W23" s="23">
        <v>303.24074074074076</v>
      </c>
      <c r="X23" s="23">
        <v>331.11111111111114</v>
      </c>
      <c r="Y23" s="24">
        <v>263</v>
      </c>
      <c r="Z23" s="25">
        <v>312.222222222222</v>
      </c>
      <c r="AA23" s="26">
        <v>286.14583333333337</v>
      </c>
      <c r="AB23" s="27">
        <v>249.07407407407405</v>
      </c>
      <c r="AC23" s="27">
        <v>220</v>
      </c>
      <c r="AD23" s="27">
        <v>294.11764705882354</v>
      </c>
      <c r="AE23" s="28">
        <v>279.4871794871795</v>
      </c>
      <c r="AF23" s="28">
        <v>230.21</v>
      </c>
      <c r="AG23" s="28">
        <v>296.42857142857144</v>
      </c>
      <c r="AH23" s="31">
        <v>241.22807017543863</v>
      </c>
      <c r="AI23" s="36">
        <v>297.61904761904765</v>
      </c>
      <c r="AJ23" s="38">
        <v>271.37254901960802</v>
      </c>
      <c r="AK23" s="36">
        <v>291.66666666666669</v>
      </c>
      <c r="AL23" s="22">
        <v>282.222222222222</v>
      </c>
      <c r="AM23" s="36">
        <v>284.16666666666703</v>
      </c>
      <c r="AN23" s="39">
        <v>271.05263157894734</v>
      </c>
      <c r="AO23" s="40">
        <v>270</v>
      </c>
      <c r="AP23" s="41">
        <v>266.66666666666669</v>
      </c>
      <c r="AQ23" s="46">
        <f t="shared" si="0"/>
        <v>-9.3333333333333304</v>
      </c>
      <c r="AR23" s="46">
        <f t="shared" si="1"/>
        <v>-1.2345679012345609</v>
      </c>
    </row>
    <row r="24" spans="1:44" ht="15" customHeight="1" x14ac:dyDescent="0.25">
      <c r="A24" s="4" t="s">
        <v>25</v>
      </c>
      <c r="B24" t="s">
        <v>3</v>
      </c>
      <c r="C24" t="s">
        <v>2</v>
      </c>
      <c r="D24" s="3">
        <v>219.04761904761904</v>
      </c>
      <c r="E24" s="3">
        <v>247.91666666666669</v>
      </c>
      <c r="F24" s="2">
        <v>257.88075889657443</v>
      </c>
      <c r="G24" s="3">
        <v>273.07692307692315</v>
      </c>
      <c r="H24" s="3">
        <v>241.66666666666669</v>
      </c>
      <c r="I24" s="3">
        <v>264.28571428571428</v>
      </c>
      <c r="J24" s="3">
        <v>253.57142857142861</v>
      </c>
      <c r="K24" s="3">
        <v>283.33285714285711</v>
      </c>
      <c r="L24" s="3">
        <v>223.61083333333332</v>
      </c>
      <c r="M24" s="3">
        <v>263.88866666666667</v>
      </c>
      <c r="N24" s="3">
        <v>189.0625</v>
      </c>
      <c r="O24" s="2">
        <v>264.28571428571428</v>
      </c>
      <c r="P24" s="5">
        <v>325.00000000000006</v>
      </c>
      <c r="Q24" s="16">
        <v>374.40476190476193</v>
      </c>
      <c r="R24" s="16">
        <v>325.64102564102569</v>
      </c>
      <c r="S24" s="16">
        <v>316.66461538461533</v>
      </c>
      <c r="T24" s="16">
        <v>294.44444444444451</v>
      </c>
      <c r="U24" s="21">
        <v>225</v>
      </c>
      <c r="V24" s="22">
        <v>446.42857142857144</v>
      </c>
      <c r="W24" s="23">
        <v>318.75000000000006</v>
      </c>
      <c r="X24" s="23">
        <v>305.95238095238102</v>
      </c>
      <c r="Y24" s="24">
        <v>287.17948717948718</v>
      </c>
      <c r="Z24" s="25">
        <v>300</v>
      </c>
      <c r="AA24" s="26">
        <v>273.80952380952385</v>
      </c>
      <c r="AB24" s="27">
        <v>244.87179487179486</v>
      </c>
      <c r="AC24" s="27">
        <v>216.667272727273</v>
      </c>
      <c r="AD24" s="27">
        <v>290.90909090909093</v>
      </c>
      <c r="AE24" s="28">
        <v>250</v>
      </c>
      <c r="AF24" s="28">
        <v>204.99</v>
      </c>
      <c r="AG24" s="28">
        <v>301.56862745097999</v>
      </c>
      <c r="AH24" s="31">
        <v>300</v>
      </c>
      <c r="AI24" s="36">
        <v>302.77777777777783</v>
      </c>
      <c r="AJ24" s="38">
        <v>285.555555555556</v>
      </c>
      <c r="AK24" s="36">
        <v>293.33333333333297</v>
      </c>
      <c r="AL24" s="22">
        <v>289.28571428571428</v>
      </c>
      <c r="AM24" s="36">
        <v>292.85714285714283</v>
      </c>
      <c r="AN24" s="39">
        <v>288.33333333333297</v>
      </c>
      <c r="AO24" s="40">
        <v>290</v>
      </c>
      <c r="AP24" s="41">
        <v>286.66666666666703</v>
      </c>
      <c r="AQ24" s="46">
        <f t="shared" si="0"/>
        <v>-1.4583333333332182</v>
      </c>
      <c r="AR24" s="46">
        <f t="shared" si="1"/>
        <v>-1.1494252873561976</v>
      </c>
    </row>
    <row r="25" spans="1:44" ht="15" customHeight="1" x14ac:dyDescent="0.25">
      <c r="A25" s="4" t="s">
        <v>26</v>
      </c>
      <c r="B25" t="s">
        <v>3</v>
      </c>
      <c r="C25" t="s">
        <v>2</v>
      </c>
      <c r="D25" s="3">
        <v>185.71428571428575</v>
      </c>
      <c r="E25" s="3">
        <v>233.33333333333334</v>
      </c>
      <c r="F25" s="2">
        <v>209.94553173230531</v>
      </c>
      <c r="G25" s="3">
        <v>201.28205128205127</v>
      </c>
      <c r="H25" s="3">
        <v>205.12820512820514</v>
      </c>
      <c r="I25" s="3">
        <v>232.29166666666666</v>
      </c>
      <c r="J25" s="3">
        <v>202.56410256410254</v>
      </c>
      <c r="K25" s="3">
        <v>200.23166666666668</v>
      </c>
      <c r="L25" s="3">
        <v>158.92928571428573</v>
      </c>
      <c r="M25" s="3">
        <v>220.23928571428573</v>
      </c>
      <c r="N25" s="3">
        <v>154.36500000000001</v>
      </c>
      <c r="O25" s="3">
        <v>275.834</v>
      </c>
      <c r="P25" s="5">
        <v>276.92307692307696</v>
      </c>
      <c r="Q25" s="16">
        <v>223.0952380952381</v>
      </c>
      <c r="R25" s="16">
        <v>280.95238095238091</v>
      </c>
      <c r="S25" s="16">
        <v>230.208125</v>
      </c>
      <c r="T25" s="16">
        <v>265.38461538461542</v>
      </c>
      <c r="U25" s="21">
        <v>225</v>
      </c>
      <c r="V25" s="22">
        <v>455.55555555555554</v>
      </c>
      <c r="W25" s="23">
        <v>286.11111111111114</v>
      </c>
      <c r="X25" s="23">
        <v>301.66666666666674</v>
      </c>
      <c r="Y25" s="24">
        <v>266.66666666666663</v>
      </c>
      <c r="Z25" s="25">
        <v>302.38095238095241</v>
      </c>
      <c r="AA25" s="26">
        <v>267.85714285714289</v>
      </c>
      <c r="AB25" s="27">
        <v>248.80952380952382</v>
      </c>
      <c r="AC25" s="27">
        <v>227.77799999999999</v>
      </c>
      <c r="AD25" s="27">
        <v>244.04761904761907</v>
      </c>
      <c r="AE25" s="28">
        <v>300</v>
      </c>
      <c r="AF25" s="28">
        <v>284.58</v>
      </c>
      <c r="AG25" s="28">
        <v>260.20833333333337</v>
      </c>
      <c r="AH25" s="31">
        <v>264.81481481481489</v>
      </c>
      <c r="AI25" s="36">
        <v>276.25</v>
      </c>
      <c r="AJ25" s="38">
        <v>267.777777777778</v>
      </c>
      <c r="AK25" s="36">
        <v>244.87179487179489</v>
      </c>
      <c r="AL25" s="22">
        <v>265.55555555555554</v>
      </c>
      <c r="AM25" s="36">
        <v>279.76190476190482</v>
      </c>
      <c r="AN25" s="39">
        <v>286.66666666666669</v>
      </c>
      <c r="AO25" s="40">
        <v>280</v>
      </c>
      <c r="AP25" s="41">
        <v>275.5555555555556</v>
      </c>
      <c r="AQ25" s="46">
        <f t="shared" si="0"/>
        <v>12.910569105691067</v>
      </c>
      <c r="AR25" s="46">
        <f t="shared" si="1"/>
        <v>-1.5873015873015717</v>
      </c>
    </row>
    <row r="26" spans="1:44" ht="15" customHeight="1" x14ac:dyDescent="0.25">
      <c r="A26" s="4" t="s">
        <v>27</v>
      </c>
      <c r="B26" t="s">
        <v>3</v>
      </c>
      <c r="C26" t="s">
        <v>2</v>
      </c>
      <c r="D26" s="3">
        <v>199.63768115942031</v>
      </c>
      <c r="E26" s="3">
        <v>227.08333333333337</v>
      </c>
      <c r="F26" s="2">
        <v>246.42794606349244</v>
      </c>
      <c r="G26" s="3">
        <v>251.66666666666666</v>
      </c>
      <c r="H26" s="3">
        <v>255.8333333333334</v>
      </c>
      <c r="I26" s="3">
        <v>250.92592592592595</v>
      </c>
      <c r="J26" s="3">
        <v>228.26086956521746</v>
      </c>
      <c r="K26" s="3">
        <v>384.92047619047617</v>
      </c>
      <c r="L26" s="3">
        <v>196.24899999999997</v>
      </c>
      <c r="M26" s="3">
        <v>188.0952380952381</v>
      </c>
      <c r="N26" s="3">
        <v>191.26904761904763</v>
      </c>
      <c r="O26" s="3">
        <v>201.95999999999998</v>
      </c>
      <c r="P26" s="5">
        <v>285.08771929824564</v>
      </c>
      <c r="Q26" s="16">
        <v>320.58823529411757</v>
      </c>
      <c r="R26" s="16">
        <v>293.5897435897437</v>
      </c>
      <c r="S26" s="16">
        <v>259.64894736842103</v>
      </c>
      <c r="T26" s="16">
        <v>299.12280701754378</v>
      </c>
      <c r="U26" s="21">
        <v>210.67708333333329</v>
      </c>
      <c r="V26" s="22">
        <v>380.20833333333337</v>
      </c>
      <c r="W26" s="23">
        <v>326.47058823529414</v>
      </c>
      <c r="X26" s="23">
        <v>316.66666666666674</v>
      </c>
      <c r="Y26" s="24">
        <v>280.55555555555554</v>
      </c>
      <c r="Z26" s="25">
        <v>317.59259259259255</v>
      </c>
      <c r="AA26" s="26">
        <v>306.66666666666669</v>
      </c>
      <c r="AB26" s="27">
        <v>264.4444444444444</v>
      </c>
      <c r="AC26" s="27">
        <v>218.88800000000001</v>
      </c>
      <c r="AD26" s="27">
        <v>279.41176470588243</v>
      </c>
      <c r="AE26" s="28">
        <v>253.33333333333334</v>
      </c>
      <c r="AF26" s="28">
        <v>291.66000000000003</v>
      </c>
      <c r="AG26" s="28">
        <v>336.11111111111103</v>
      </c>
      <c r="AH26" s="31">
        <v>242.98245614035091</v>
      </c>
      <c r="AI26" s="36">
        <v>257.29166666666703</v>
      </c>
      <c r="AJ26" s="38">
        <v>253.75</v>
      </c>
      <c r="AK26" s="36">
        <v>260.15384615384602</v>
      </c>
      <c r="AL26" s="22">
        <v>278.12500000000006</v>
      </c>
      <c r="AM26" s="36">
        <v>282.60416666666703</v>
      </c>
      <c r="AN26" s="39">
        <v>275.555555555556</v>
      </c>
      <c r="AO26" s="40">
        <v>270</v>
      </c>
      <c r="AP26" s="41">
        <v>269.44444444444446</v>
      </c>
      <c r="AQ26" s="46">
        <f t="shared" si="0"/>
        <v>-3.5672514619883273</v>
      </c>
      <c r="AR26" s="46">
        <f t="shared" si="1"/>
        <v>-0.20576131687242333</v>
      </c>
    </row>
    <row r="27" spans="1:44" ht="15" customHeight="1" x14ac:dyDescent="0.25">
      <c r="A27" s="4" t="s">
        <v>28</v>
      </c>
      <c r="B27" t="s">
        <v>3</v>
      </c>
      <c r="C27" t="s">
        <v>2</v>
      </c>
      <c r="D27" s="3">
        <v>191.66666666666669</v>
      </c>
      <c r="E27" s="3">
        <v>216.66666666666666</v>
      </c>
      <c r="F27" s="3">
        <v>221.66666666666666</v>
      </c>
      <c r="G27" s="3">
        <v>215.38461538461542</v>
      </c>
      <c r="H27" s="3">
        <v>205.7692307692308</v>
      </c>
      <c r="I27" s="3">
        <v>227.27272727272728</v>
      </c>
      <c r="J27" s="3">
        <v>264.28571428571433</v>
      </c>
      <c r="K27" s="3">
        <v>245.83249999999998</v>
      </c>
      <c r="L27" s="3">
        <v>221.66666666666666</v>
      </c>
      <c r="M27" s="3">
        <v>261.11111111111109</v>
      </c>
      <c r="N27" s="3">
        <v>201.667</v>
      </c>
      <c r="O27" s="3">
        <v>188.334</v>
      </c>
      <c r="P27" s="5">
        <v>333.33333333333337</v>
      </c>
      <c r="Q27" s="16">
        <v>288.46153846153845</v>
      </c>
      <c r="R27" s="16">
        <v>295.5555555555556</v>
      </c>
      <c r="S27" s="16">
        <v>298.48500000000001</v>
      </c>
      <c r="T27" s="16">
        <v>282.35294117647067</v>
      </c>
      <c r="U27" s="21">
        <v>208.33333333333331</v>
      </c>
      <c r="V27" s="22">
        <v>419.29824561403512</v>
      </c>
      <c r="W27" s="23">
        <v>311.66666666666669</v>
      </c>
      <c r="X27" s="23">
        <v>305.5555555555556</v>
      </c>
      <c r="Y27" s="24">
        <v>274.20634920634922</v>
      </c>
      <c r="Z27" s="25">
        <v>306.66666666666669</v>
      </c>
      <c r="AA27" s="26">
        <v>264.10256410256409</v>
      </c>
      <c r="AB27" s="27">
        <v>273.07692307692309</v>
      </c>
      <c r="AC27" s="27">
        <v>274.70937500000002</v>
      </c>
      <c r="AD27" s="27">
        <v>265.625</v>
      </c>
      <c r="AE27" s="28">
        <v>295.55555555555554</v>
      </c>
      <c r="AF27" s="28">
        <v>282.22000000000003</v>
      </c>
      <c r="AG27" s="28">
        <v>285.00000000000006</v>
      </c>
      <c r="AH27" s="31">
        <v>245.83333333333334</v>
      </c>
      <c r="AI27" s="36">
        <v>287.50000000000006</v>
      </c>
      <c r="AJ27" s="38">
        <v>269.04761904761898</v>
      </c>
      <c r="AK27" s="36">
        <v>273.506523525685</v>
      </c>
      <c r="AL27" s="22">
        <v>251.04166666666669</v>
      </c>
      <c r="AM27" s="36">
        <v>243.51851851851899</v>
      </c>
      <c r="AN27" s="39">
        <v>238.888888888889</v>
      </c>
      <c r="AO27" s="40">
        <v>233.333333333333</v>
      </c>
      <c r="AP27" s="41">
        <v>241.666666666667</v>
      </c>
      <c r="AQ27" s="46">
        <f t="shared" si="0"/>
        <v>-9.0196078431371305</v>
      </c>
      <c r="AR27" s="46">
        <f t="shared" si="1"/>
        <v>3.5714285714288607</v>
      </c>
    </row>
    <row r="28" spans="1:44" ht="15" customHeight="1" x14ac:dyDescent="0.25">
      <c r="A28" s="4" t="s">
        <v>29</v>
      </c>
      <c r="B28" t="s">
        <v>3</v>
      </c>
      <c r="C28" t="s">
        <v>2</v>
      </c>
      <c r="D28" s="3">
        <v>185.71428571428572</v>
      </c>
      <c r="E28" s="3">
        <v>205.55555555555557</v>
      </c>
      <c r="F28" s="3">
        <v>216.66666666666669</v>
      </c>
      <c r="G28" s="3">
        <v>206.25000000000003</v>
      </c>
      <c r="H28" s="3">
        <v>207.29166666666669</v>
      </c>
      <c r="I28" s="2">
        <v>204.03679204867495</v>
      </c>
      <c r="J28" s="3">
        <v>200.00000000000003</v>
      </c>
      <c r="K28" s="3">
        <v>188.89000000000001</v>
      </c>
      <c r="L28" s="3">
        <v>152.08250000000001</v>
      </c>
      <c r="M28" s="3">
        <v>152.78</v>
      </c>
      <c r="N28" s="3">
        <v>177.77999999999997</v>
      </c>
      <c r="O28" s="3">
        <v>173.80999999999997</v>
      </c>
      <c r="P28" s="5">
        <v>347.91666666666669</v>
      </c>
      <c r="Q28" s="16">
        <v>244.44444444444449</v>
      </c>
      <c r="R28" s="16">
        <v>324.07407407407408</v>
      </c>
      <c r="S28" s="16">
        <v>277.25691232105271</v>
      </c>
      <c r="T28" s="16">
        <v>272.91666666666669</v>
      </c>
      <c r="U28" s="21">
        <v>230.95238095238093</v>
      </c>
      <c r="V28" s="22">
        <v>424.07407407407413</v>
      </c>
      <c r="W28" s="23">
        <v>329.62962962962968</v>
      </c>
      <c r="X28" s="23">
        <v>325.00000000000006</v>
      </c>
      <c r="Y28" s="24">
        <v>273.95833333333337</v>
      </c>
      <c r="Z28" s="25">
        <v>323.80952380952385</v>
      </c>
      <c r="AA28" s="26">
        <v>271.66666666666669</v>
      </c>
      <c r="AB28" s="27">
        <v>257.14285714285717</v>
      </c>
      <c r="AC28" s="27">
        <v>231.25</v>
      </c>
      <c r="AD28" s="27">
        <v>266.66666666666669</v>
      </c>
      <c r="AE28" s="28">
        <v>287.03703703703707</v>
      </c>
      <c r="AF28" s="28">
        <v>239.4</v>
      </c>
      <c r="AG28" s="28">
        <v>269.62962962962973</v>
      </c>
      <c r="AH28" s="31">
        <v>284.12</v>
      </c>
      <c r="AI28" s="36">
        <v>280.00000000000006</v>
      </c>
      <c r="AJ28" s="38">
        <v>265</v>
      </c>
      <c r="AK28" s="36">
        <v>275.41666666666703</v>
      </c>
      <c r="AL28" s="22">
        <v>261.11111111111109</v>
      </c>
      <c r="AM28" s="36">
        <v>258.18181818181802</v>
      </c>
      <c r="AN28" s="39">
        <v>253.333333333333</v>
      </c>
      <c r="AO28" s="40">
        <v>270.83333333333297</v>
      </c>
      <c r="AP28" s="41">
        <v>250</v>
      </c>
      <c r="AQ28" s="46">
        <f t="shared" si="0"/>
        <v>-6.2500000000000071</v>
      </c>
      <c r="AR28" s="46">
        <f t="shared" si="1"/>
        <v>-7.6923076923075691</v>
      </c>
    </row>
    <row r="29" spans="1:44" ht="15" customHeight="1" x14ac:dyDescent="0.25">
      <c r="A29" s="4" t="s">
        <v>30</v>
      </c>
      <c r="B29" t="s">
        <v>3</v>
      </c>
      <c r="C29" t="s">
        <v>2</v>
      </c>
      <c r="D29" s="3">
        <v>178.70370370370372</v>
      </c>
      <c r="E29" s="3">
        <v>174.16666666666666</v>
      </c>
      <c r="F29" s="2">
        <v>215.97469129061633</v>
      </c>
      <c r="G29" s="3">
        <v>188.33333333333331</v>
      </c>
      <c r="H29" s="3">
        <v>212.87878787878788</v>
      </c>
      <c r="I29" s="3">
        <v>266.66666666666669</v>
      </c>
      <c r="J29" s="3">
        <v>203.50877192982455</v>
      </c>
      <c r="K29" s="3">
        <v>218.51888888888891</v>
      </c>
      <c r="L29" s="3">
        <v>178.17476190476191</v>
      </c>
      <c r="M29" s="3">
        <v>175.83350000000002</v>
      </c>
      <c r="N29" s="3">
        <v>220.75149999999999</v>
      </c>
      <c r="O29" s="3">
        <v>160.29529411764705</v>
      </c>
      <c r="P29" s="5">
        <v>321.42857142857144</v>
      </c>
      <c r="Q29" s="16">
        <v>282.45614035087715</v>
      </c>
      <c r="R29" s="16">
        <v>284.21052631578948</v>
      </c>
      <c r="S29" s="16">
        <v>296.875</v>
      </c>
      <c r="T29" s="16">
        <v>316.22807017543857</v>
      </c>
      <c r="U29" s="21">
        <v>250</v>
      </c>
      <c r="V29" s="22">
        <v>400</v>
      </c>
      <c r="W29" s="23">
        <v>455.55555555555554</v>
      </c>
      <c r="X29" s="23">
        <v>311.66666666666663</v>
      </c>
      <c r="Y29" s="24">
        <v>292.59259259259261</v>
      </c>
      <c r="Z29" s="25">
        <v>311.84210526315792</v>
      </c>
      <c r="AA29" s="26">
        <v>280.95238095238096</v>
      </c>
      <c r="AB29" s="27">
        <v>289.81481481481489</v>
      </c>
      <c r="AC29" s="27">
        <v>258.23470588235301</v>
      </c>
      <c r="AD29" s="27">
        <v>272.05882352941177</v>
      </c>
      <c r="AE29" s="28">
        <v>278.43137254901961</v>
      </c>
      <c r="AF29" s="28">
        <v>237.64</v>
      </c>
      <c r="AG29" s="28">
        <v>313.54166666666669</v>
      </c>
      <c r="AH29" s="31">
        <v>279.16666666666674</v>
      </c>
      <c r="AI29" s="36">
        <v>287.01754385964898</v>
      </c>
      <c r="AJ29" s="38">
        <v>266.66666666666703</v>
      </c>
      <c r="AK29" s="36">
        <v>274.51515151515099</v>
      </c>
      <c r="AL29" s="22">
        <v>270</v>
      </c>
      <c r="AM29" s="36">
        <v>275.15151515151501</v>
      </c>
      <c r="AN29" s="39">
        <v>271.61290322580697</v>
      </c>
      <c r="AO29" s="40">
        <v>283.5</v>
      </c>
      <c r="AP29" s="41">
        <v>304.21052631578902</v>
      </c>
      <c r="AQ29" s="46">
        <f t="shared" si="0"/>
        <v>11.817923186344073</v>
      </c>
      <c r="AR29" s="46">
        <f t="shared" si="1"/>
        <v>7.3053002877562694</v>
      </c>
    </row>
    <row r="30" spans="1:44" ht="15" customHeight="1" x14ac:dyDescent="0.25">
      <c r="A30" s="4" t="s">
        <v>31</v>
      </c>
      <c r="B30" t="s">
        <v>3</v>
      </c>
      <c r="C30" t="s">
        <v>2</v>
      </c>
      <c r="D30" s="3">
        <v>205.55555555555557</v>
      </c>
      <c r="E30" s="3">
        <v>221.66666666666669</v>
      </c>
      <c r="F30" s="3">
        <v>239.39393939393941</v>
      </c>
      <c r="G30" s="3">
        <v>216.66666666666666</v>
      </c>
      <c r="H30" s="3">
        <v>245.4545454545455</v>
      </c>
      <c r="I30" s="3">
        <v>268.0555555555556</v>
      </c>
      <c r="J30" s="3">
        <v>218.51851851851853</v>
      </c>
      <c r="K30" s="3">
        <v>248.4848484848485</v>
      </c>
      <c r="L30" s="3">
        <v>210.00200000000001</v>
      </c>
      <c r="M30" s="3">
        <v>201.666</v>
      </c>
      <c r="N30" s="3">
        <v>205.00099999999998</v>
      </c>
      <c r="O30" s="3">
        <v>188.88916666666668</v>
      </c>
      <c r="P30" s="5">
        <v>290.27777777777783</v>
      </c>
      <c r="Q30" s="16">
        <v>275.75757575757575</v>
      </c>
      <c r="R30" s="16">
        <v>301.66666666666669</v>
      </c>
      <c r="S30" s="16">
        <v>306.06090909090909</v>
      </c>
      <c r="T30" s="16">
        <v>293.33333333333337</v>
      </c>
      <c r="U30" s="21">
        <v>212.75000000000006</v>
      </c>
      <c r="V30" s="22">
        <v>421.25000000000011</v>
      </c>
      <c r="W30" s="23">
        <v>340</v>
      </c>
      <c r="X30" s="23">
        <v>313.33333333333297</v>
      </c>
      <c r="Y30" s="24">
        <v>278.57142857142861</v>
      </c>
      <c r="Z30" s="25">
        <v>301.66666666666703</v>
      </c>
      <c r="AA30" s="26">
        <v>289.28571428571428</v>
      </c>
      <c r="AB30" s="27">
        <v>272.61904761904765</v>
      </c>
      <c r="AC30" s="27">
        <v>214.28571428571399</v>
      </c>
      <c r="AD30" s="27">
        <v>267.70833333333337</v>
      </c>
      <c r="AE30" s="28">
        <v>273.52941176470586</v>
      </c>
      <c r="AF30" s="28">
        <v>216.66</v>
      </c>
      <c r="AG30" s="28">
        <v>288.46153846153851</v>
      </c>
      <c r="AH30" s="31">
        <v>310.25641025641028</v>
      </c>
      <c r="AI30" s="36">
        <v>316.66666666666669</v>
      </c>
      <c r="AJ30" s="38">
        <v>306.07142857142901</v>
      </c>
      <c r="AK30" s="36">
        <v>309.52380952380997</v>
      </c>
      <c r="AL30" s="22">
        <v>295.25</v>
      </c>
      <c r="AM30" s="36">
        <v>301.82539682539698</v>
      </c>
      <c r="AN30" s="39">
        <v>306.19047619047598</v>
      </c>
      <c r="AO30" s="40">
        <v>318.71794871794901</v>
      </c>
      <c r="AP30" s="41">
        <v>325.41666666666703</v>
      </c>
      <c r="AQ30" s="46">
        <f t="shared" si="0"/>
        <v>21.556420233463154</v>
      </c>
      <c r="AR30" s="46">
        <f t="shared" si="1"/>
        <v>2.101769911504443</v>
      </c>
    </row>
    <row r="31" spans="1:44" ht="15" customHeight="1" x14ac:dyDescent="0.25">
      <c r="A31" s="4" t="s">
        <v>32</v>
      </c>
      <c r="B31" t="s">
        <v>3</v>
      </c>
      <c r="C31" t="s">
        <v>2</v>
      </c>
      <c r="D31" s="3">
        <v>200</v>
      </c>
      <c r="E31" s="3">
        <v>205.83333333333331</v>
      </c>
      <c r="F31" s="3">
        <v>223.14814814814815</v>
      </c>
      <c r="G31" s="3">
        <v>227.77777777777777</v>
      </c>
      <c r="H31" s="3">
        <v>239.16666666666666</v>
      </c>
      <c r="I31" s="3">
        <v>241.66666666666669</v>
      </c>
      <c r="J31" s="3">
        <v>221.2962962962963</v>
      </c>
      <c r="K31" s="3">
        <v>785.71285714285716</v>
      </c>
      <c r="L31" s="3">
        <v>220.36888888888885</v>
      </c>
      <c r="M31" s="3">
        <v>267.70875000000001</v>
      </c>
      <c r="N31" s="3">
        <v>203.70444444444445</v>
      </c>
      <c r="O31" s="3">
        <v>192.5911111111111</v>
      </c>
      <c r="P31" s="5">
        <v>270.37037037037038</v>
      </c>
      <c r="Q31" s="16">
        <v>287.5</v>
      </c>
      <c r="R31" s="16">
        <v>279.54545454545456</v>
      </c>
      <c r="S31" s="16">
        <v>243.334</v>
      </c>
      <c r="T31" s="16">
        <v>254.62962962962968</v>
      </c>
      <c r="U31" s="21">
        <v>233.33333333333334</v>
      </c>
      <c r="V31" s="22">
        <v>625</v>
      </c>
      <c r="W31" s="23">
        <v>333.33333333333343</v>
      </c>
      <c r="X31" s="23">
        <v>311.11111111111109</v>
      </c>
      <c r="Y31" s="24">
        <v>279.54545454545456</v>
      </c>
      <c r="Z31" s="25">
        <v>301.66666666666669</v>
      </c>
      <c r="AA31" s="26">
        <v>294.44444444444451</v>
      </c>
      <c r="AB31" s="27">
        <v>272.22222222222229</v>
      </c>
      <c r="AC31" s="27">
        <v>206.666</v>
      </c>
      <c r="AD31" s="27">
        <v>291.66666666666674</v>
      </c>
      <c r="AE31" s="28">
        <v>240.90909090909091</v>
      </c>
      <c r="AF31" s="28">
        <v>296.2</v>
      </c>
      <c r="AG31" s="28">
        <v>303.66666666666674</v>
      </c>
      <c r="AH31" s="31">
        <v>283.44444444444446</v>
      </c>
      <c r="AI31" s="36">
        <v>262.5</v>
      </c>
      <c r="AJ31" s="38">
        <v>254.07407407407399</v>
      </c>
      <c r="AK31" s="36">
        <v>268.36363636363598</v>
      </c>
      <c r="AL31" s="22">
        <v>269.75</v>
      </c>
      <c r="AM31" s="36">
        <v>277.91666666666703</v>
      </c>
      <c r="AN31" s="39">
        <v>267.5</v>
      </c>
      <c r="AO31" s="40">
        <v>300.33333333333297</v>
      </c>
      <c r="AP31" s="41">
        <v>337.87878787878799</v>
      </c>
      <c r="AQ31" s="46">
        <f t="shared" si="0"/>
        <v>15.844155844155852</v>
      </c>
      <c r="AR31" s="46">
        <f t="shared" si="1"/>
        <v>12.501261224901796</v>
      </c>
    </row>
    <row r="32" spans="1:44" ht="15" customHeight="1" x14ac:dyDescent="0.25">
      <c r="A32" s="4" t="s">
        <v>42</v>
      </c>
      <c r="B32" t="s">
        <v>3</v>
      </c>
      <c r="C32" t="s">
        <v>2</v>
      </c>
      <c r="D32" s="3">
        <v>180.20833333333337</v>
      </c>
      <c r="E32" s="3">
        <v>188.88888888888889</v>
      </c>
      <c r="F32" s="2">
        <v>213.14073640153376</v>
      </c>
      <c r="G32" s="3">
        <v>200</v>
      </c>
      <c r="H32" s="3">
        <v>214.58333333333334</v>
      </c>
      <c r="I32" s="3">
        <v>237.96296296296293</v>
      </c>
      <c r="J32" s="3">
        <v>202.08333333333331</v>
      </c>
      <c r="K32" s="3">
        <v>218.51833333333332</v>
      </c>
      <c r="L32" s="3">
        <v>196.56882352941176</v>
      </c>
      <c r="M32" s="3">
        <v>177.45176470588237</v>
      </c>
      <c r="N32" s="3">
        <v>188.33437500000002</v>
      </c>
      <c r="O32" s="3">
        <v>165.35105263157894</v>
      </c>
      <c r="P32" s="5">
        <v>330.20833333333337</v>
      </c>
      <c r="Q32" s="16">
        <v>319.53703703703701</v>
      </c>
      <c r="R32" s="16">
        <v>300.98039215686271</v>
      </c>
      <c r="S32" s="16">
        <v>304.90058823529409</v>
      </c>
      <c r="T32" s="16">
        <v>327.91666666666663</v>
      </c>
      <c r="U32" s="21">
        <v>246.66666666666666</v>
      </c>
      <c r="V32" s="22">
        <v>324.4444444444444</v>
      </c>
      <c r="W32" s="23">
        <v>425.43859649122811</v>
      </c>
      <c r="X32" s="23">
        <v>302.38095238095241</v>
      </c>
      <c r="Y32" s="24">
        <v>286.50793650793651</v>
      </c>
      <c r="Z32" s="25">
        <v>308.88888888888891</v>
      </c>
      <c r="AA32" s="26">
        <v>286.57407407407408</v>
      </c>
      <c r="AB32" s="27">
        <v>294.44444444444446</v>
      </c>
      <c r="AC32" s="27">
        <v>285</v>
      </c>
      <c r="AD32" s="27">
        <v>276.78571428571433</v>
      </c>
      <c r="AE32" s="28">
        <v>306.34920634920633</v>
      </c>
      <c r="AF32" s="28">
        <v>275</v>
      </c>
      <c r="AG32" s="28">
        <v>302.27272727272731</v>
      </c>
      <c r="AH32" s="31">
        <v>285.56</v>
      </c>
      <c r="AI32" s="36">
        <v>286.45833333333337</v>
      </c>
      <c r="AJ32" s="38">
        <v>262.03703703703701</v>
      </c>
      <c r="AK32" s="36">
        <v>271.22807017543897</v>
      </c>
      <c r="AL32" s="3">
        <v>286.39610035483662</v>
      </c>
      <c r="AM32" s="36">
        <v>275.85964912280701</v>
      </c>
      <c r="AN32" s="39">
        <v>272.5</v>
      </c>
      <c r="AO32" s="40">
        <v>304.76190476190499</v>
      </c>
      <c r="AP32" s="41">
        <v>327.77777777777771</v>
      </c>
      <c r="AQ32" s="46">
        <f t="shared" si="0"/>
        <v>18.422939068100312</v>
      </c>
      <c r="AR32" s="46">
        <f t="shared" si="1"/>
        <v>7.5520833333332327</v>
      </c>
    </row>
    <row r="33" spans="1:44" ht="15" customHeight="1" x14ac:dyDescent="0.25">
      <c r="A33" s="4" t="s">
        <v>33</v>
      </c>
      <c r="B33" t="s">
        <v>3</v>
      </c>
      <c r="C33" t="s">
        <v>2</v>
      </c>
      <c r="D33" s="3">
        <v>172.80701754385967</v>
      </c>
      <c r="E33" s="3">
        <v>173.48484848484847</v>
      </c>
      <c r="F33" s="2">
        <v>194.88223072982012</v>
      </c>
      <c r="G33" s="3">
        <v>180.83333333333331</v>
      </c>
      <c r="H33" s="3">
        <v>184.09090909090907</v>
      </c>
      <c r="I33" s="3">
        <v>222.5</v>
      </c>
      <c r="J33" s="3">
        <v>194.73684210526321</v>
      </c>
      <c r="K33" s="3">
        <v>225.83350000000002</v>
      </c>
      <c r="L33" s="3">
        <v>192.42636363636367</v>
      </c>
      <c r="M33" s="3">
        <v>209.16800000000003</v>
      </c>
      <c r="N33" s="3">
        <v>352.57681818181823</v>
      </c>
      <c r="O33" s="3">
        <v>250.83500000000004</v>
      </c>
      <c r="P33" s="5">
        <v>283.85416666666669</v>
      </c>
      <c r="Q33" s="16">
        <v>307.93650793650784</v>
      </c>
      <c r="R33" s="16">
        <v>286.66666666666663</v>
      </c>
      <c r="S33" s="16">
        <v>274.99944444444441</v>
      </c>
      <c r="T33" s="16">
        <v>285.71428571428578</v>
      </c>
      <c r="U33" s="21">
        <v>273.68421052631578</v>
      </c>
      <c r="V33" s="22">
        <v>404.76190476190476</v>
      </c>
      <c r="W33" s="23">
        <v>424.07407407407413</v>
      </c>
      <c r="X33" s="23">
        <v>314.16666666666663</v>
      </c>
      <c r="Y33" s="24">
        <v>287.50000000000006</v>
      </c>
      <c r="Z33" s="25">
        <v>302.22222222222229</v>
      </c>
      <c r="AA33" s="26">
        <v>281.48148148148152</v>
      </c>
      <c r="AB33" s="27">
        <v>291.66666666666669</v>
      </c>
      <c r="AC33" s="27">
        <v>244.21105263157901</v>
      </c>
      <c r="AD33" s="27">
        <v>271.92982456140351</v>
      </c>
      <c r="AE33" s="28">
        <v>237.50000000000003</v>
      </c>
      <c r="AF33" s="28">
        <v>229.16</v>
      </c>
      <c r="AG33" s="28">
        <v>301.78571428571433</v>
      </c>
      <c r="AH33" s="31">
        <v>285.36</v>
      </c>
      <c r="AI33" s="36">
        <v>307.24637681159419</v>
      </c>
      <c r="AJ33" s="38">
        <v>285.96491228070198</v>
      </c>
      <c r="AK33" s="36">
        <v>278.33333333333337</v>
      </c>
      <c r="AL33" s="3">
        <v>276.1449303442464</v>
      </c>
      <c r="AM33" s="36">
        <v>266.231884057971</v>
      </c>
      <c r="AN33" s="39">
        <v>261.29629629629602</v>
      </c>
      <c r="AO33" s="40">
        <v>290.83333333333297</v>
      </c>
      <c r="AP33" s="41">
        <v>309.29824561403501</v>
      </c>
      <c r="AQ33" s="46">
        <f t="shared" si="0"/>
        <v>13.74193548387094</v>
      </c>
      <c r="AR33" s="46">
        <f t="shared" si="1"/>
        <v>6.3489669733072986</v>
      </c>
    </row>
    <row r="34" spans="1:44" ht="15" customHeight="1" x14ac:dyDescent="0.25">
      <c r="A34" s="4" t="s">
        <v>34</v>
      </c>
      <c r="B34" t="s">
        <v>3</v>
      </c>
      <c r="C34" t="s">
        <v>2</v>
      </c>
      <c r="D34" s="3">
        <v>161.66666666666663</v>
      </c>
      <c r="E34" s="3">
        <v>170.45454545454541</v>
      </c>
      <c r="F34" s="2">
        <v>197.75920204224229</v>
      </c>
      <c r="G34" s="3">
        <v>175</v>
      </c>
      <c r="H34" s="3">
        <v>176.85185185185185</v>
      </c>
      <c r="I34" s="3">
        <v>270.17543859649123</v>
      </c>
      <c r="J34" s="3">
        <v>182.91666666666669</v>
      </c>
      <c r="K34" s="3">
        <v>354.76238095238097</v>
      </c>
      <c r="L34" s="3">
        <v>194.20217391304345</v>
      </c>
      <c r="M34" s="3">
        <v>140.00150000000002</v>
      </c>
      <c r="N34" s="3">
        <v>264.83350000000002</v>
      </c>
      <c r="O34" s="3">
        <v>153.78863636363636</v>
      </c>
      <c r="P34" s="5">
        <v>291.66666666666663</v>
      </c>
      <c r="Q34" s="16">
        <v>288.33333333333337</v>
      </c>
      <c r="R34" s="16">
        <v>275</v>
      </c>
      <c r="S34" s="16">
        <v>273.43875000000003</v>
      </c>
      <c r="T34" s="16">
        <v>272.5</v>
      </c>
      <c r="U34" s="21">
        <v>275</v>
      </c>
      <c r="V34" s="22">
        <v>464.28571428571428</v>
      </c>
      <c r="W34" s="23">
        <v>412.03703703703701</v>
      </c>
      <c r="X34" s="23">
        <v>287.96296296296299</v>
      </c>
      <c r="Y34" s="24">
        <v>277.65151515151518</v>
      </c>
      <c r="Z34" s="25">
        <v>273.95833333333337</v>
      </c>
      <c r="AA34" s="26">
        <v>281.66666666666669</v>
      </c>
      <c r="AB34" s="27">
        <v>286.66666666666669</v>
      </c>
      <c r="AC34" s="27">
        <v>197.91624999999999</v>
      </c>
      <c r="AD34" s="27">
        <v>270.2380952380953</v>
      </c>
      <c r="AE34" s="28">
        <v>233.33333333333331</v>
      </c>
      <c r="AF34" s="28">
        <v>268.75</v>
      </c>
      <c r="AG34" s="28">
        <v>293.58974358974365</v>
      </c>
      <c r="AH34" s="31">
        <v>301.2</v>
      </c>
      <c r="AI34" s="36">
        <v>280.55555555555554</v>
      </c>
      <c r="AJ34" s="38">
        <v>288.055555555556</v>
      </c>
      <c r="AK34" s="36">
        <v>271.92982456140345</v>
      </c>
      <c r="AL34" s="3">
        <v>269.74519454508453</v>
      </c>
      <c r="AM34" s="36">
        <v>264.84126984126999</v>
      </c>
      <c r="AN34" s="39">
        <v>258.40579710144902</v>
      </c>
      <c r="AO34" s="40">
        <v>270.92982456140402</v>
      </c>
      <c r="AP34" s="41">
        <v>306.90476190476198</v>
      </c>
      <c r="AQ34" s="46">
        <f t="shared" si="0"/>
        <v>13.568281938325995</v>
      </c>
      <c r="AR34" s="46">
        <f t="shared" si="1"/>
        <v>13.278323049740337</v>
      </c>
    </row>
    <row r="35" spans="1:44" ht="15" customHeight="1" x14ac:dyDescent="0.25">
      <c r="A35" s="4" t="s">
        <v>35</v>
      </c>
      <c r="B35" t="s">
        <v>3</v>
      </c>
      <c r="C35" t="s">
        <v>2</v>
      </c>
      <c r="D35" s="3">
        <v>165.2777777777778</v>
      </c>
      <c r="E35" s="3">
        <v>180.55555555555557</v>
      </c>
      <c r="F35" s="2">
        <v>193.92505382299666</v>
      </c>
      <c r="G35" s="3">
        <v>191.22807017543857</v>
      </c>
      <c r="H35" s="3">
        <v>183.33333333333331</v>
      </c>
      <c r="I35" s="3">
        <v>240.19607843137257</v>
      </c>
      <c r="J35" s="3">
        <v>167.94871794871798</v>
      </c>
      <c r="K35" s="3">
        <v>279.16666666666669</v>
      </c>
      <c r="L35" s="3">
        <v>196.15538461538466</v>
      </c>
      <c r="M35" s="3">
        <v>142.77799999999999</v>
      </c>
      <c r="N35" s="3">
        <v>269.72083333333336</v>
      </c>
      <c r="O35" s="3">
        <v>149.99833333333331</v>
      </c>
      <c r="P35" s="5">
        <v>298.03921568627453</v>
      </c>
      <c r="Q35" s="16">
        <v>261.40350877192986</v>
      </c>
      <c r="R35" s="16">
        <v>270.58823529411768</v>
      </c>
      <c r="S35" s="16">
        <v>254.77799999999999</v>
      </c>
      <c r="T35" s="16">
        <v>280.26315789473682</v>
      </c>
      <c r="U35" s="21">
        <v>243.75</v>
      </c>
      <c r="V35" s="22">
        <v>375</v>
      </c>
      <c r="W35" s="23">
        <v>423.33333333333348</v>
      </c>
      <c r="X35" s="23">
        <v>267.54385964912279</v>
      </c>
      <c r="Y35" s="24">
        <v>265.47619047619048</v>
      </c>
      <c r="Z35" s="25">
        <v>271.15384615384619</v>
      </c>
      <c r="AA35" s="26">
        <v>247.50000000000006</v>
      </c>
      <c r="AB35" s="27">
        <v>248.03921568627453</v>
      </c>
      <c r="AC35" s="27">
        <v>241.66562499999998</v>
      </c>
      <c r="AD35" s="27">
        <v>253.43137254901964</v>
      </c>
      <c r="AE35" s="28">
        <v>324.76190476190487</v>
      </c>
      <c r="AF35" s="28">
        <v>285.55</v>
      </c>
      <c r="AG35" s="28">
        <v>264.66666666666669</v>
      </c>
      <c r="AH35" s="31">
        <v>288.02</v>
      </c>
      <c r="AI35" s="36">
        <v>260.5263157894737</v>
      </c>
      <c r="AJ35" s="38">
        <v>260.29411764705901</v>
      </c>
      <c r="AK35" s="36">
        <v>275</v>
      </c>
      <c r="AL35" s="3">
        <v>267.36834957184465</v>
      </c>
      <c r="AM35" s="36">
        <v>252.53968253968301</v>
      </c>
      <c r="AN35" s="39">
        <v>248.055555555556</v>
      </c>
      <c r="AO35" s="40">
        <v>254.166666666667</v>
      </c>
      <c r="AP35" s="41">
        <v>277.24637681159402</v>
      </c>
      <c r="AQ35" s="46">
        <f t="shared" si="0"/>
        <v>9.3970229585399849</v>
      </c>
      <c r="AR35" s="46">
        <f t="shared" si="1"/>
        <v>9.0805416963647172</v>
      </c>
    </row>
    <row r="36" spans="1:44" ht="15" customHeight="1" x14ac:dyDescent="0.25">
      <c r="A36" s="4" t="s">
        <v>36</v>
      </c>
      <c r="B36" t="s">
        <v>3</v>
      </c>
      <c r="C36" t="s">
        <v>2</v>
      </c>
      <c r="D36" s="3">
        <v>200</v>
      </c>
      <c r="E36" s="3">
        <v>207.40740740740742</v>
      </c>
      <c r="F36" s="3">
        <v>216.66666666666669</v>
      </c>
      <c r="G36" s="3">
        <v>197.61904761904765</v>
      </c>
      <c r="H36" s="3">
        <v>195.83333333333334</v>
      </c>
      <c r="I36" s="3">
        <v>238.0952380952381</v>
      </c>
      <c r="J36" s="3">
        <v>220.83333333333334</v>
      </c>
      <c r="K36" s="3">
        <v>250</v>
      </c>
      <c r="L36" s="3">
        <v>223.80857142857141</v>
      </c>
      <c r="M36" s="3">
        <v>190.47714285714284</v>
      </c>
      <c r="N36" s="3">
        <v>163.333</v>
      </c>
      <c r="O36" s="3">
        <v>208.33374999999998</v>
      </c>
      <c r="P36" s="5">
        <v>310.25641025641028</v>
      </c>
      <c r="Q36" s="16">
        <v>293.33333333333337</v>
      </c>
      <c r="R36" s="16">
        <v>252.38095238095238</v>
      </c>
      <c r="S36" s="16">
        <v>258.33249999999998</v>
      </c>
      <c r="T36" s="16">
        <v>298.80952380952385</v>
      </c>
      <c r="U36" s="21">
        <v>214.16666666666671</v>
      </c>
      <c r="V36" s="22">
        <v>270.00000000000006</v>
      </c>
      <c r="W36" s="23">
        <v>322.91666666666669</v>
      </c>
      <c r="X36" s="23">
        <v>340.47619047619048</v>
      </c>
      <c r="Y36" s="24">
        <v>277.50000000000006</v>
      </c>
      <c r="Z36" s="25">
        <v>318.75000000000006</v>
      </c>
      <c r="AA36" s="26">
        <v>316.66666666666669</v>
      </c>
      <c r="AB36" s="27">
        <v>306.25000000000006</v>
      </c>
      <c r="AC36" s="27">
        <v>281.66399999999999</v>
      </c>
      <c r="AD36" s="27">
        <v>316.66666666666669</v>
      </c>
      <c r="AE36" s="28">
        <v>319.04761904761915</v>
      </c>
      <c r="AF36" s="28">
        <v>274.99</v>
      </c>
      <c r="AG36" s="28">
        <v>285.71428571428578</v>
      </c>
      <c r="AH36" s="31">
        <v>300.00000000000006</v>
      </c>
      <c r="AI36" s="36">
        <v>319.44444444444446</v>
      </c>
      <c r="AJ36" s="38">
        <v>286.11111111111097</v>
      </c>
      <c r="AK36" s="36">
        <v>295</v>
      </c>
      <c r="AL36" s="22">
        <v>306.66666666666703</v>
      </c>
      <c r="AM36" s="36">
        <v>281.66666666666703</v>
      </c>
      <c r="AN36" s="39">
        <v>288.88888888888903</v>
      </c>
      <c r="AO36" s="40">
        <v>298.48484848484901</v>
      </c>
      <c r="AP36" s="41">
        <v>315</v>
      </c>
      <c r="AQ36" s="46">
        <f t="shared" si="0"/>
        <v>-0.52631578947369018</v>
      </c>
      <c r="AR36" s="46">
        <f t="shared" si="1"/>
        <v>5.5329949238576823</v>
      </c>
    </row>
    <row r="37" spans="1:44" ht="15" customHeight="1" x14ac:dyDescent="0.25">
      <c r="A37" s="4" t="s">
        <v>37</v>
      </c>
      <c r="B37" t="s">
        <v>3</v>
      </c>
      <c r="C37" t="s">
        <v>2</v>
      </c>
      <c r="D37" s="3">
        <v>216.66666666666669</v>
      </c>
      <c r="E37" s="3">
        <v>208.33333333333334</v>
      </c>
      <c r="F37" s="3">
        <v>256.06060606060606</v>
      </c>
      <c r="G37" s="3">
        <v>234.84848484848482</v>
      </c>
      <c r="H37" s="3">
        <v>224.24242424242422</v>
      </c>
      <c r="I37" s="3">
        <v>280.5555555555556</v>
      </c>
      <c r="J37" s="3">
        <v>231.4814814814815</v>
      </c>
      <c r="K37" s="3">
        <v>231.94500000000002</v>
      </c>
      <c r="L37" s="3">
        <v>230.55666666666664</v>
      </c>
      <c r="M37" s="3">
        <v>203.70555555555555</v>
      </c>
      <c r="N37" s="3">
        <v>216.66777777777779</v>
      </c>
      <c r="O37" s="3">
        <v>237.50125</v>
      </c>
      <c r="P37" s="5">
        <v>350</v>
      </c>
      <c r="Q37" s="16">
        <v>291.66666666666669</v>
      </c>
      <c r="R37" s="16">
        <v>302.08333333333337</v>
      </c>
      <c r="S37" s="16">
        <v>283.33277777777778</v>
      </c>
      <c r="T37" s="16">
        <v>287.50000000000006</v>
      </c>
      <c r="U37" s="21">
        <v>229.62962962962968</v>
      </c>
      <c r="V37" s="22">
        <v>416.6666666666668</v>
      </c>
      <c r="W37" s="23">
        <v>356.25000000000006</v>
      </c>
      <c r="X37" s="23">
        <v>316.11111111111114</v>
      </c>
      <c r="Y37" s="24">
        <v>281.11111111111109</v>
      </c>
      <c r="Z37" s="25">
        <v>298.24561403508773</v>
      </c>
      <c r="AA37" s="26">
        <v>310.18518518518522</v>
      </c>
      <c r="AB37" s="27">
        <v>290.15151515151518</v>
      </c>
      <c r="AC37" s="27">
        <v>181.58619047619999</v>
      </c>
      <c r="AD37" s="27">
        <v>292.08333333333331</v>
      </c>
      <c r="AE37" s="28">
        <v>320.37037037037032</v>
      </c>
      <c r="AF37" s="28">
        <v>277.61</v>
      </c>
      <c r="AG37" s="28">
        <v>272.5</v>
      </c>
      <c r="AH37" s="31">
        <v>288.14999999999998</v>
      </c>
      <c r="AI37" s="36">
        <v>278.26086956521738</v>
      </c>
      <c r="AJ37" s="38">
        <v>273.125</v>
      </c>
      <c r="AK37" s="36">
        <v>276.491228070175</v>
      </c>
      <c r="AL37" s="22">
        <v>255.68181818181819</v>
      </c>
      <c r="AM37" s="36">
        <v>266.66666666666703</v>
      </c>
      <c r="AN37" s="39">
        <v>265</v>
      </c>
      <c r="AO37" s="40">
        <v>284.21052631578948</v>
      </c>
      <c r="AP37" s="41">
        <v>273.26469333313361</v>
      </c>
      <c r="AQ37" s="46">
        <f t="shared" si="0"/>
        <v>-6.4429009986418402</v>
      </c>
      <c r="AR37" s="46">
        <f t="shared" si="1"/>
        <v>-3.8513116050085476</v>
      </c>
    </row>
    <row r="38" spans="1:44" ht="15" customHeight="1" x14ac:dyDescent="0.25">
      <c r="A38" s="4" t="s">
        <v>38</v>
      </c>
      <c r="B38" t="s">
        <v>3</v>
      </c>
      <c r="C38" t="s">
        <v>2</v>
      </c>
      <c r="D38" s="3">
        <v>214.28571428571428</v>
      </c>
      <c r="E38" s="2">
        <v>238.42857976153422</v>
      </c>
      <c r="F38" s="2">
        <v>241.15594044005303</v>
      </c>
      <c r="G38" s="3">
        <v>269.44444444444451</v>
      </c>
      <c r="H38" s="3">
        <v>223.80952380952382</v>
      </c>
      <c r="I38" s="3">
        <v>222.22222222222226</v>
      </c>
      <c r="J38" s="3">
        <v>252.38095238095238</v>
      </c>
      <c r="K38" s="3">
        <v>289.58249999999998</v>
      </c>
      <c r="L38" s="3">
        <v>247.22333333333333</v>
      </c>
      <c r="M38" s="3">
        <v>211.90428571428569</v>
      </c>
      <c r="N38" s="3">
        <v>273.81</v>
      </c>
      <c r="O38" s="3">
        <v>211.90428571428569</v>
      </c>
      <c r="P38" s="5">
        <v>263.88888888888891</v>
      </c>
      <c r="Q38" s="16">
        <v>293.54166666666669</v>
      </c>
      <c r="R38" s="16">
        <v>283.33333333333331</v>
      </c>
      <c r="S38" s="16">
        <v>375.00250000000005</v>
      </c>
      <c r="T38" s="16">
        <v>275</v>
      </c>
      <c r="U38" s="21">
        <v>204.16666666666671</v>
      </c>
      <c r="V38" s="22">
        <v>647.61904761904771</v>
      </c>
      <c r="W38" s="23">
        <v>295.2380952380953</v>
      </c>
      <c r="X38" s="23">
        <v>328.57142857142861</v>
      </c>
      <c r="Y38" s="24">
        <v>280.95238095238102</v>
      </c>
      <c r="Z38" s="25">
        <v>261.90476190476193</v>
      </c>
      <c r="AA38" s="26">
        <v>229.16666666666669</v>
      </c>
      <c r="AB38" s="27">
        <v>195.23809523809524</v>
      </c>
      <c r="AC38" s="27">
        <v>202.77833333333299</v>
      </c>
      <c r="AD38" s="27">
        <v>263.09523809523807</v>
      </c>
      <c r="AE38" s="28">
        <v>278.12500000000006</v>
      </c>
      <c r="AF38" s="28">
        <v>295.83</v>
      </c>
      <c r="AG38" s="28">
        <v>296.66666666666669</v>
      </c>
      <c r="AH38" s="31">
        <v>280.89999999999998</v>
      </c>
      <c r="AI38" s="36">
        <v>283.33333333333331</v>
      </c>
      <c r="AJ38" s="38">
        <v>253.333333333333</v>
      </c>
      <c r="AK38" s="36">
        <v>260.20833333333297</v>
      </c>
      <c r="AL38" s="22">
        <v>259.58333333333297</v>
      </c>
      <c r="AM38" s="36">
        <v>250</v>
      </c>
      <c r="AN38" s="39">
        <v>258.33333333333337</v>
      </c>
      <c r="AO38" s="40">
        <v>250</v>
      </c>
      <c r="AP38" s="41">
        <v>264.81481481481484</v>
      </c>
      <c r="AQ38" s="46">
        <f t="shared" si="0"/>
        <v>0.65359477124184717</v>
      </c>
      <c r="AR38" s="46">
        <f t="shared" si="1"/>
        <v>5.9259259259259354</v>
      </c>
    </row>
    <row r="39" spans="1:44" ht="15" customHeight="1" x14ac:dyDescent="0.25">
      <c r="A39" s="4" t="s">
        <v>39</v>
      </c>
      <c r="B39" t="s">
        <v>3</v>
      </c>
      <c r="C39" t="s">
        <v>2</v>
      </c>
      <c r="D39" s="3">
        <v>237.49999999999997</v>
      </c>
      <c r="E39" s="3">
        <v>268.51851851851853</v>
      </c>
      <c r="F39" s="3">
        <v>331.25000000000006</v>
      </c>
      <c r="G39" s="3">
        <v>311.66666666666669</v>
      </c>
      <c r="H39" s="3">
        <v>275.00000000000006</v>
      </c>
      <c r="I39" s="3">
        <v>293.75</v>
      </c>
      <c r="J39" s="3">
        <v>283.33333333333337</v>
      </c>
      <c r="K39" s="3">
        <v>304.16624999999999</v>
      </c>
      <c r="L39" s="3">
        <v>279.16624999999999</v>
      </c>
      <c r="M39" s="3">
        <v>291.66624999999999</v>
      </c>
      <c r="N39" s="3">
        <v>296.666</v>
      </c>
      <c r="O39" s="3">
        <v>375.00125000000003</v>
      </c>
      <c r="P39" s="5">
        <v>310.60606060606062</v>
      </c>
      <c r="Q39" s="16">
        <v>368.18181818181824</v>
      </c>
      <c r="R39" s="16">
        <v>291.02564102564105</v>
      </c>
      <c r="S39" s="16">
        <v>370.83249999999998</v>
      </c>
      <c r="T39" s="16">
        <v>276.1904761904762</v>
      </c>
      <c r="U39" s="21">
        <v>220.83333333333334</v>
      </c>
      <c r="V39" s="22">
        <v>470.83333333333337</v>
      </c>
      <c r="W39" s="23">
        <v>360.41666666666669</v>
      </c>
      <c r="X39" s="23">
        <v>347.22222222222223</v>
      </c>
      <c r="Y39" s="24">
        <v>285.41666666666703</v>
      </c>
      <c r="Z39" s="25">
        <v>308.88888888888903</v>
      </c>
      <c r="AA39" s="26">
        <v>360.60606060606068</v>
      </c>
      <c r="AB39" s="27">
        <v>352.5641025641026</v>
      </c>
      <c r="AC39" s="27">
        <v>236.11083333333301</v>
      </c>
      <c r="AD39" s="27">
        <v>291.66666666666669</v>
      </c>
      <c r="AE39" s="28">
        <v>265.15151515151518</v>
      </c>
      <c r="AF39" s="28">
        <v>259.73</v>
      </c>
      <c r="AG39" s="28">
        <v>266.66666666666669</v>
      </c>
      <c r="AH39" s="31">
        <v>274.87179487179498</v>
      </c>
      <c r="AI39" s="36">
        <v>289.16666666666703</v>
      </c>
      <c r="AJ39" s="38">
        <v>258.48717948717899</v>
      </c>
      <c r="AK39" s="36">
        <v>269.74358974359001</v>
      </c>
      <c r="AL39" s="22">
        <v>305.12820512820514</v>
      </c>
      <c r="AM39" s="36">
        <v>301.66666666666703</v>
      </c>
      <c r="AN39" s="39">
        <v>303.58974358974399</v>
      </c>
      <c r="AO39" s="40">
        <v>318.0555555555556</v>
      </c>
      <c r="AP39" s="41">
        <v>298.71794871794873</v>
      </c>
      <c r="AQ39" s="46">
        <f t="shared" si="0"/>
        <v>2.4175824175824148</v>
      </c>
      <c r="AR39" s="46">
        <f t="shared" si="1"/>
        <v>-6.0799462546187533</v>
      </c>
    </row>
    <row r="40" spans="1:44" ht="15" customHeight="1" x14ac:dyDescent="0.25">
      <c r="A40" s="4" t="s">
        <v>40</v>
      </c>
      <c r="B40" t="s">
        <v>3</v>
      </c>
      <c r="C40" t="s">
        <v>2</v>
      </c>
      <c r="D40" s="3">
        <v>193.93939393939397</v>
      </c>
      <c r="E40" s="3">
        <v>251.78571428571428</v>
      </c>
      <c r="F40" s="2">
        <v>318.67500893391741</v>
      </c>
      <c r="G40" s="3">
        <v>322.22222222222223</v>
      </c>
      <c r="H40" s="3">
        <v>331.48148148148152</v>
      </c>
      <c r="I40" s="3">
        <v>366.66666666666669</v>
      </c>
      <c r="J40" s="3">
        <v>263.33333333333331</v>
      </c>
      <c r="K40" s="3">
        <v>374.24090909090904</v>
      </c>
      <c r="L40" s="3">
        <v>273.60999999999996</v>
      </c>
      <c r="M40" s="3">
        <v>505</v>
      </c>
      <c r="N40" s="3">
        <v>235.89769230769232</v>
      </c>
      <c r="O40" s="3">
        <v>235.89769230769232</v>
      </c>
      <c r="P40" s="5">
        <v>314.28571428571433</v>
      </c>
      <c r="Q40" s="16">
        <v>313.63636363636374</v>
      </c>
      <c r="R40" s="16">
        <v>297.50000000000006</v>
      </c>
      <c r="S40" s="16">
        <v>353.70333333333332</v>
      </c>
      <c r="T40" s="16">
        <v>287.5</v>
      </c>
      <c r="U40" s="21">
        <v>222.2222222222222</v>
      </c>
      <c r="V40" s="22">
        <v>418.33333333333337</v>
      </c>
      <c r="W40" s="23">
        <v>366.66666666666669</v>
      </c>
      <c r="X40" s="23">
        <v>333.33333333333343</v>
      </c>
      <c r="Y40" s="24">
        <v>291.66666666666669</v>
      </c>
      <c r="Z40" s="25">
        <v>303.75</v>
      </c>
      <c r="AA40" s="26">
        <v>277.08333333333337</v>
      </c>
      <c r="AB40" s="27">
        <v>322.222222222222</v>
      </c>
      <c r="AC40" s="27">
        <v>197.61714285714299</v>
      </c>
      <c r="AD40" s="27">
        <v>294.44444444444446</v>
      </c>
      <c r="AE40" s="28">
        <v>250.00000000000003</v>
      </c>
      <c r="AF40" s="28">
        <v>262.49</v>
      </c>
      <c r="AG40" s="28">
        <v>300</v>
      </c>
      <c r="AH40" s="31">
        <v>303.33333333333297</v>
      </c>
      <c r="AI40" s="36">
        <v>304.76190476190499</v>
      </c>
      <c r="AJ40" s="38">
        <v>300.777777777778</v>
      </c>
      <c r="AK40" s="36">
        <v>300.33333333333297</v>
      </c>
      <c r="AL40" s="22">
        <v>313.33333333333297</v>
      </c>
      <c r="AM40" s="36">
        <v>309.52380952380997</v>
      </c>
      <c r="AN40" s="39">
        <v>310</v>
      </c>
      <c r="AO40" s="40">
        <v>332.857142857143</v>
      </c>
      <c r="AP40" s="41">
        <v>328.57142857142856</v>
      </c>
      <c r="AQ40" s="46">
        <f t="shared" si="0"/>
        <v>11.590296495956864</v>
      </c>
      <c r="AR40" s="46">
        <f t="shared" si="1"/>
        <v>-1.2875536480687177</v>
      </c>
    </row>
    <row r="41" spans="1:44" ht="15" customHeight="1" x14ac:dyDescent="0.25">
      <c r="A41" s="4" t="s">
        <v>41</v>
      </c>
      <c r="B41" t="s">
        <v>3</v>
      </c>
      <c r="C41" t="s">
        <v>2</v>
      </c>
      <c r="D41" s="3">
        <v>200.00000000000003</v>
      </c>
      <c r="E41" s="3">
        <v>200.00000000000003</v>
      </c>
      <c r="F41" s="2">
        <v>242.74698386131641</v>
      </c>
      <c r="G41" s="3">
        <v>238.23529411764704</v>
      </c>
      <c r="H41" s="3">
        <v>242.70833333333331</v>
      </c>
      <c r="I41" s="3">
        <v>270.58823529411762</v>
      </c>
      <c r="J41" s="3">
        <v>221.92982456140354</v>
      </c>
      <c r="K41" s="3">
        <v>224.61368421052632</v>
      </c>
      <c r="L41" s="3">
        <v>410.83249999999998</v>
      </c>
      <c r="M41" s="3">
        <v>308.92785714285714</v>
      </c>
      <c r="N41" s="3">
        <v>190.19529411764705</v>
      </c>
      <c r="O41" s="3">
        <v>211.66600000000003</v>
      </c>
      <c r="P41" s="5">
        <v>281.25</v>
      </c>
      <c r="Q41" s="16">
        <v>293.75</v>
      </c>
      <c r="R41" s="16">
        <v>276.28205128205133</v>
      </c>
      <c r="S41" s="16">
        <v>291.17588235294119</v>
      </c>
      <c r="T41" s="16">
        <v>266.14583333333331</v>
      </c>
      <c r="U41" s="21">
        <v>218.22916666666666</v>
      </c>
      <c r="V41" s="22">
        <v>300</v>
      </c>
      <c r="W41" s="23">
        <v>306.94444444444446</v>
      </c>
      <c r="X41" s="23">
        <v>271.56862745098039</v>
      </c>
      <c r="Y41" s="24">
        <v>273.8095238095238</v>
      </c>
      <c r="Z41" s="25">
        <v>298.71794871794873</v>
      </c>
      <c r="AA41" s="26">
        <v>277.45098039215691</v>
      </c>
      <c r="AB41" s="27">
        <v>255</v>
      </c>
      <c r="AC41" s="27">
        <v>227.22166666666701</v>
      </c>
      <c r="AD41" s="27">
        <v>289.21568627450989</v>
      </c>
      <c r="AE41" s="28">
        <v>246.75925925925924</v>
      </c>
      <c r="AF41" s="28">
        <v>206.42</v>
      </c>
      <c r="AG41" s="28">
        <v>284.61538461538464</v>
      </c>
      <c r="AH41" s="31">
        <v>237.5</v>
      </c>
      <c r="AI41" s="36">
        <v>263.055555555556</v>
      </c>
      <c r="AJ41" s="38">
        <v>240.74074074074076</v>
      </c>
      <c r="AK41" s="36">
        <v>257.91666666666703</v>
      </c>
      <c r="AL41" s="22">
        <v>253.64583333333337</v>
      </c>
      <c r="AM41" s="36">
        <v>243.611111111111</v>
      </c>
      <c r="AN41" s="39">
        <v>245</v>
      </c>
      <c r="AO41" s="40">
        <v>250</v>
      </c>
      <c r="AP41" s="41">
        <v>269.79166666666663</v>
      </c>
      <c r="AQ41" s="46">
        <f t="shared" si="0"/>
        <v>-6.7161016949152952</v>
      </c>
      <c r="AR41" s="46">
        <f t="shared" si="1"/>
        <v>7.916666666666651</v>
      </c>
    </row>
    <row r="42" spans="1:44" ht="15" customHeight="1" x14ac:dyDescent="0.25">
      <c r="A42" s="11" t="s">
        <v>43</v>
      </c>
      <c r="D42" s="3">
        <f>AVERAGE(D5:D41)</f>
        <v>197.62728863684578</v>
      </c>
      <c r="E42" s="3">
        <f t="shared" ref="E42:S42" si="2">AVERAGE(E5:E41)</f>
        <v>212.55307422220611</v>
      </c>
      <c r="F42" s="3">
        <f t="shared" si="2"/>
        <v>238.3589758187799</v>
      </c>
      <c r="G42" s="3">
        <f t="shared" si="2"/>
        <v>226.45402671381945</v>
      </c>
      <c r="H42" s="3">
        <f t="shared" si="2"/>
        <v>229.42245181842634</v>
      </c>
      <c r="I42" s="3">
        <f t="shared" si="2"/>
        <v>261.17735002175823</v>
      </c>
      <c r="J42" s="3">
        <f t="shared" si="2"/>
        <v>224.57011306482127</v>
      </c>
      <c r="K42" s="3">
        <f t="shared" si="2"/>
        <v>268.32523549426679</v>
      </c>
      <c r="L42" s="3">
        <f t="shared" si="2"/>
        <v>223.34253871087483</v>
      </c>
      <c r="M42" s="3">
        <f t="shared" si="2"/>
        <v>223.25905208107159</v>
      </c>
      <c r="N42" s="3">
        <f t="shared" si="2"/>
        <v>232.41550092049363</v>
      </c>
      <c r="O42" s="3">
        <f t="shared" si="2"/>
        <v>237.48755604718679</v>
      </c>
      <c r="P42" s="3">
        <f t="shared" si="2"/>
        <v>310.28945469225954</v>
      </c>
      <c r="Q42" s="3">
        <f t="shared" si="2"/>
        <v>298.19022641971549</v>
      </c>
      <c r="R42" s="3">
        <f t="shared" si="2"/>
        <v>288.67638622994656</v>
      </c>
      <c r="S42" s="3">
        <f t="shared" si="2"/>
        <v>292.72740742923384</v>
      </c>
      <c r="T42" s="3">
        <f t="shared" ref="T42:U42" si="3">AVERAGE(T5:T41)</f>
        <v>282.85780780556325</v>
      </c>
      <c r="U42" s="3">
        <f t="shared" si="3"/>
        <v>231.85411668664375</v>
      </c>
      <c r="V42" s="3">
        <f t="shared" ref="V42:W42" si="4">AVERAGE(V5:V41)</f>
        <v>433.84335637625111</v>
      </c>
      <c r="W42" s="3">
        <f t="shared" si="4"/>
        <v>352.41508445068825</v>
      </c>
      <c r="X42" s="3">
        <f t="shared" ref="X42:AC42" si="5">AVERAGE(X5:X41)</f>
        <v>311.55726258977035</v>
      </c>
      <c r="Y42" s="3">
        <f t="shared" si="5"/>
        <v>280.79944860091922</v>
      </c>
      <c r="Z42" s="3">
        <f t="shared" si="5"/>
        <v>303.29005637119678</v>
      </c>
      <c r="AA42" s="3">
        <f t="shared" si="5"/>
        <v>287.26691566397443</v>
      </c>
      <c r="AB42" s="3">
        <f t="shared" si="5"/>
        <v>280.49025262260568</v>
      </c>
      <c r="AC42" s="3">
        <f t="shared" si="5"/>
        <v>225.52148480140008</v>
      </c>
      <c r="AD42" s="3">
        <f t="shared" ref="AD42:AE42" si="6">AVERAGE(AD5:AD41)</f>
        <v>264.4833298333686</v>
      </c>
      <c r="AE42" s="3">
        <f t="shared" si="6"/>
        <v>273.44180291606767</v>
      </c>
      <c r="AF42" s="3">
        <f t="shared" ref="AF42:AG42" si="7">AVERAGE(AF5:AF41)</f>
        <v>267.13534806791347</v>
      </c>
      <c r="AG42" s="3">
        <f t="shared" si="7"/>
        <v>290.62803779715546</v>
      </c>
      <c r="AH42" s="3">
        <f t="shared" ref="AH42:AI42" si="8">AVERAGE(AH5:AH41)</f>
        <v>288.84822977687963</v>
      </c>
      <c r="AI42" s="3">
        <f t="shared" si="8"/>
        <v>288.56953546543906</v>
      </c>
      <c r="AJ42" s="3">
        <f t="shared" ref="AJ42:AK42" si="9">AVERAGE(AJ5:AJ41)</f>
        <v>268.98875608678247</v>
      </c>
      <c r="AK42" s="14">
        <f t="shared" si="9"/>
        <v>278.48685788661533</v>
      </c>
      <c r="AL42" s="14">
        <f t="shared" ref="AL42:AM42" si="10">AVERAGE(AL5:AL41)</f>
        <v>280.28823544900428</v>
      </c>
      <c r="AM42" s="14">
        <f t="shared" si="10"/>
        <v>279.67266749944201</v>
      </c>
      <c r="AN42" s="14">
        <f t="shared" ref="AN42:AO42" si="11">AVERAGE(AN5:AN41)</f>
        <v>276.86975387674812</v>
      </c>
      <c r="AO42" s="14">
        <f t="shared" si="11"/>
        <v>288.74919111688871</v>
      </c>
      <c r="AP42" s="14">
        <f t="shared" ref="AP42:AQ42" si="12">AVERAGE(AP5:AP41)</f>
        <v>297.27847712801929</v>
      </c>
      <c r="AQ42" s="47">
        <f t="shared" si="0"/>
        <v>12.399702966274845</v>
      </c>
      <c r="AR42" s="47">
        <f t="shared" si="1"/>
        <v>2.9538735600051722</v>
      </c>
    </row>
    <row r="43" spans="1:44" ht="15" customHeight="1" x14ac:dyDescent="0.25">
      <c r="A43" s="11" t="s">
        <v>44</v>
      </c>
      <c r="E43" s="14">
        <f>E42/D42*100-100</f>
        <v>7.5524922131515524</v>
      </c>
      <c r="F43" s="14">
        <f t="shared" ref="F43:AP43" si="13">F42/E42*100-100</f>
        <v>12.140921363290147</v>
      </c>
      <c r="G43" s="14">
        <f t="shared" si="13"/>
        <v>-4.9945461730845722</v>
      </c>
      <c r="H43" s="14">
        <f t="shared" si="13"/>
        <v>1.3108290224215011</v>
      </c>
      <c r="I43" s="14">
        <f t="shared" si="13"/>
        <v>13.841233912217078</v>
      </c>
      <c r="J43" s="14">
        <f t="shared" si="13"/>
        <v>-14.01623722496889</v>
      </c>
      <c r="K43" s="14">
        <f t="shared" si="13"/>
        <v>19.483947276998421</v>
      </c>
      <c r="L43" s="14">
        <f t="shared" si="13"/>
        <v>-16.764243847781174</v>
      </c>
      <c r="M43" s="14">
        <f t="shared" si="13"/>
        <v>-3.738053229139382E-2</v>
      </c>
      <c r="N43" s="14">
        <f t="shared" si="13"/>
        <v>4.1012665574236422</v>
      </c>
      <c r="O43" s="14">
        <f t="shared" si="13"/>
        <v>2.1823222231757313</v>
      </c>
      <c r="P43" s="14">
        <f t="shared" si="13"/>
        <v>30.655037197236396</v>
      </c>
      <c r="Q43" s="14">
        <f t="shared" si="13"/>
        <v>-3.8993359553723366</v>
      </c>
      <c r="R43" s="14">
        <f t="shared" si="13"/>
        <v>-3.1905271691828716</v>
      </c>
      <c r="S43" s="14">
        <f t="shared" si="13"/>
        <v>1.4033088234866682</v>
      </c>
      <c r="T43" s="14">
        <f t="shared" si="13"/>
        <v>-3.3716008044298036</v>
      </c>
      <c r="U43" s="14">
        <f t="shared" si="13"/>
        <v>-18.031565582230456</v>
      </c>
      <c r="V43" s="14">
        <f t="shared" si="13"/>
        <v>87.119108591287386</v>
      </c>
      <c r="W43" s="14">
        <f t="shared" si="13"/>
        <v>-18.769048950226193</v>
      </c>
      <c r="X43" s="14">
        <f t="shared" si="13"/>
        <v>-11.59366430770217</v>
      </c>
      <c r="Y43" s="14">
        <f t="shared" si="13"/>
        <v>-9.8722827814000169</v>
      </c>
      <c r="Z43" s="14">
        <f t="shared" si="13"/>
        <v>8.0094914296793718</v>
      </c>
      <c r="AA43" s="14">
        <f t="shared" si="13"/>
        <v>-5.2831078271856029</v>
      </c>
      <c r="AB43" s="14">
        <f t="shared" si="13"/>
        <v>-2.3590127062510788</v>
      </c>
      <c r="AC43" s="14">
        <f t="shared" si="13"/>
        <v>-19.597389680120202</v>
      </c>
      <c r="AD43" s="14">
        <f t="shared" si="13"/>
        <v>17.276334033663929</v>
      </c>
      <c r="AE43" s="14">
        <f t="shared" si="13"/>
        <v>3.3871598215067706</v>
      </c>
      <c r="AF43" s="14">
        <f t="shared" si="13"/>
        <v>-2.3063243369887942</v>
      </c>
      <c r="AG43" s="14">
        <f t="shared" si="13"/>
        <v>8.794302176464285</v>
      </c>
      <c r="AH43" s="14">
        <f t="shared" si="13"/>
        <v>-0.61240065953927569</v>
      </c>
      <c r="AI43" s="14">
        <f t="shared" si="13"/>
        <v>-9.6484687358426413E-2</v>
      </c>
      <c r="AJ43" s="14">
        <f t="shared" si="13"/>
        <v>-6.7854631110225796</v>
      </c>
      <c r="AK43" s="14">
        <f t="shared" si="13"/>
        <v>3.5310404561180064</v>
      </c>
      <c r="AL43" s="14">
        <f t="shared" si="13"/>
        <v>0.6468447294279116</v>
      </c>
      <c r="AM43" s="14">
        <f t="shared" si="13"/>
        <v>-0.2196196171331195</v>
      </c>
      <c r="AN43" s="14">
        <f t="shared" si="13"/>
        <v>-1.0022122103510469</v>
      </c>
      <c r="AO43" s="14">
        <f t="shared" si="13"/>
        <v>4.2906229639763467</v>
      </c>
      <c r="AP43" s="14">
        <f t="shared" si="13"/>
        <v>2.953873560005178</v>
      </c>
    </row>
    <row r="44" spans="1:44" ht="15" customHeight="1" x14ac:dyDescent="0.25">
      <c r="A44" s="11" t="s">
        <v>45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>
        <f t="shared" ref="P44:AP44" si="14">P42/D42*100-100</f>
        <v>57.007393479165984</v>
      </c>
      <c r="Q44" s="14">
        <f t="shared" si="14"/>
        <v>40.289773512277236</v>
      </c>
      <c r="R44" s="14">
        <f t="shared" si="14"/>
        <v>21.109928937361303</v>
      </c>
      <c r="S44" s="14">
        <f t="shared" si="14"/>
        <v>29.265710871711349</v>
      </c>
      <c r="T44" s="14">
        <f t="shared" si="14"/>
        <v>23.291249641699281</v>
      </c>
      <c r="U44" s="14">
        <f t="shared" si="14"/>
        <v>-11.227326310138153</v>
      </c>
      <c r="V44" s="14">
        <f t="shared" si="14"/>
        <v>93.188376874986886</v>
      </c>
      <c r="W44" s="14">
        <f t="shared" si="14"/>
        <v>31.338777659702515</v>
      </c>
      <c r="X44" s="14">
        <f t="shared" si="14"/>
        <v>39.497502082705694</v>
      </c>
      <c r="Y44" s="14">
        <f t="shared" si="14"/>
        <v>25.772928794373399</v>
      </c>
      <c r="Z44" s="14">
        <f t="shared" si="14"/>
        <v>30.494762685793688</v>
      </c>
      <c r="AA44" s="14">
        <f t="shared" si="14"/>
        <v>20.960828619962271</v>
      </c>
      <c r="AB44" s="14">
        <f t="shared" si="14"/>
        <v>-9.6036786358750845</v>
      </c>
      <c r="AC44" s="14">
        <f t="shared" si="14"/>
        <v>-24.369927375161865</v>
      </c>
      <c r="AD44" s="14">
        <f t="shared" si="14"/>
        <v>-8.3806842369527459</v>
      </c>
      <c r="AE44" s="14">
        <f t="shared" si="14"/>
        <v>-6.5882469573090532</v>
      </c>
      <c r="AF44" s="14">
        <f t="shared" si="14"/>
        <v>-5.5584322948785001</v>
      </c>
      <c r="AG44" s="14">
        <f t="shared" si="14"/>
        <v>25.349526655136373</v>
      </c>
      <c r="AH44" s="14">
        <f t="shared" si="14"/>
        <v>-33.421078015454114</v>
      </c>
      <c r="AI44" s="14">
        <f t="shared" si="14"/>
        <v>-18.116576673999546</v>
      </c>
      <c r="AJ44" s="14">
        <f t="shared" si="14"/>
        <v>-13.663140492744063</v>
      </c>
      <c r="AK44" s="14">
        <f t="shared" si="14"/>
        <v>-0.82357380893243715</v>
      </c>
      <c r="AL44" s="14">
        <f t="shared" si="14"/>
        <v>-7.5840999198603924</v>
      </c>
      <c r="AM44" s="14">
        <f t="shared" si="14"/>
        <v>-2.643620880246317</v>
      </c>
      <c r="AN44" s="14">
        <f t="shared" si="14"/>
        <v>-1.2907752451308454</v>
      </c>
      <c r="AO44" s="14">
        <f t="shared" si="14"/>
        <v>28.036222966148216</v>
      </c>
      <c r="AP44" s="14">
        <f t="shared" si="14"/>
        <v>12.399702966274845</v>
      </c>
    </row>
    <row r="46" spans="1:44" ht="15" customHeight="1" x14ac:dyDescent="0.25">
      <c r="A46" s="12" t="s">
        <v>50</v>
      </c>
    </row>
    <row r="47" spans="1:44" ht="15" customHeight="1" x14ac:dyDescent="0.25">
      <c r="A47" s="4" t="s">
        <v>7</v>
      </c>
      <c r="B47" s="41">
        <v>350</v>
      </c>
      <c r="D47" s="4"/>
      <c r="I47" s="4"/>
      <c r="J47" s="28"/>
      <c r="L47" s="4"/>
      <c r="M47" s="28"/>
      <c r="AD47" s="4"/>
      <c r="AE47" s="38"/>
      <c r="AH47" s="4"/>
      <c r="AI47" s="22"/>
    </row>
    <row r="48" spans="1:44" ht="15" customHeight="1" x14ac:dyDescent="0.25">
      <c r="A48" s="4" t="s">
        <v>32</v>
      </c>
      <c r="B48" s="41">
        <v>337.87878787878799</v>
      </c>
      <c r="D48" s="4"/>
      <c r="I48" s="4"/>
      <c r="J48" s="28"/>
      <c r="L48" s="4"/>
      <c r="M48" s="28"/>
      <c r="AD48" s="4"/>
      <c r="AE48" s="38"/>
      <c r="AH48" s="4"/>
      <c r="AI48" s="22"/>
    </row>
    <row r="49" spans="1:35" ht="15" customHeight="1" x14ac:dyDescent="0.25">
      <c r="A49" s="4" t="s">
        <v>20</v>
      </c>
      <c r="B49" s="41">
        <v>344.66666666666674</v>
      </c>
      <c r="D49" s="4"/>
      <c r="I49" s="4"/>
      <c r="J49" s="28"/>
      <c r="L49" s="4"/>
      <c r="M49" s="28"/>
      <c r="AD49" s="4"/>
      <c r="AE49" s="38"/>
      <c r="AH49" s="4"/>
      <c r="AI49" s="22"/>
    </row>
    <row r="50" spans="1:35" ht="15" customHeight="1" x14ac:dyDescent="0.25">
      <c r="F50" s="5"/>
    </row>
    <row r="51" spans="1:35" ht="15" customHeight="1" x14ac:dyDescent="0.25">
      <c r="A51" s="12" t="s">
        <v>51</v>
      </c>
    </row>
    <row r="52" spans="1:35" ht="15" customHeight="1" x14ac:dyDescent="0.25">
      <c r="A52" s="4" t="s">
        <v>29</v>
      </c>
      <c r="B52" s="41">
        <v>250</v>
      </c>
      <c r="D52" s="4"/>
      <c r="I52" s="4"/>
      <c r="J52" s="28"/>
      <c r="AD52" s="4"/>
      <c r="AE52" s="38"/>
      <c r="AH52" s="4"/>
    </row>
    <row r="53" spans="1:35" ht="15" customHeight="1" x14ac:dyDescent="0.25">
      <c r="A53" s="4" t="s">
        <v>52</v>
      </c>
      <c r="B53" s="41">
        <v>241.666666666667</v>
      </c>
      <c r="D53" s="4"/>
      <c r="I53" s="4"/>
      <c r="J53" s="28"/>
      <c r="AD53" s="4"/>
      <c r="AE53" s="38"/>
      <c r="AH53" s="4"/>
      <c r="AI53" s="22"/>
    </row>
    <row r="54" spans="1:35" ht="15" customHeight="1" x14ac:dyDescent="0.25">
      <c r="A54" s="4" t="s">
        <v>14</v>
      </c>
      <c r="B54" s="41">
        <v>235.277777777778</v>
      </c>
      <c r="D54" s="4"/>
      <c r="I54" s="4"/>
      <c r="J54" s="28"/>
      <c r="AD54" s="4"/>
      <c r="AE54" s="38"/>
    </row>
  </sheetData>
  <sortState ref="A2:Q38">
    <sortCondition ref="A2:A38"/>
  </sortState>
  <mergeCells count="2">
    <mergeCell ref="C1:H1"/>
    <mergeCell ref="C2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58"/>
  <sheetViews>
    <sheetView workbookViewId="0">
      <pane xSplit="1" topLeftCell="AE1" activePane="topRight" state="frozen"/>
      <selection activeCell="AI48" sqref="AI48"/>
      <selection pane="topRight" activeCell="AI48" sqref="AI48"/>
    </sheetView>
  </sheetViews>
  <sheetFormatPr defaultRowHeight="15" x14ac:dyDescent="0.25"/>
  <cols>
    <col min="1" max="1" width="30.5703125" customWidth="1"/>
    <col min="2" max="2" width="10.28515625" customWidth="1"/>
    <col min="3" max="3" width="19.85546875" bestFit="1" customWidth="1"/>
    <col min="5" max="18" width="9.140625" customWidth="1"/>
    <col min="34" max="34" width="9.5703125" bestFit="1" customWidth="1"/>
    <col min="42" max="42" width="10.28515625" customWidth="1"/>
    <col min="43" max="43" width="21.7109375" customWidth="1"/>
    <col min="44" max="44" width="21.42578125" customWidth="1"/>
  </cols>
  <sheetData>
    <row r="1" spans="1:44" ht="21" x14ac:dyDescent="0.35">
      <c r="C1" s="42" t="s">
        <v>47</v>
      </c>
      <c r="D1" s="43"/>
      <c r="E1" s="43"/>
      <c r="F1" s="43"/>
      <c r="G1" s="43"/>
      <c r="H1" s="43"/>
      <c r="AH1" s="32"/>
    </row>
    <row r="2" spans="1:44" ht="21" x14ac:dyDescent="0.35">
      <c r="C2" s="42" t="s">
        <v>48</v>
      </c>
      <c r="D2" s="43"/>
      <c r="E2" s="43"/>
      <c r="F2" s="43"/>
      <c r="AH2" s="32"/>
    </row>
    <row r="3" spans="1:44" ht="20.25" customHeight="1" x14ac:dyDescent="0.35">
      <c r="C3" s="13"/>
      <c r="AH3" s="32"/>
      <c r="AQ3" s="44" t="s">
        <v>53</v>
      </c>
      <c r="AR3" s="44" t="s">
        <v>54</v>
      </c>
    </row>
    <row r="4" spans="1:44" s="9" customFormat="1" ht="15" customHeight="1" x14ac:dyDescent="0.25">
      <c r="A4" s="6" t="s">
        <v>5</v>
      </c>
      <c r="B4" s="7" t="s">
        <v>0</v>
      </c>
      <c r="C4" s="7" t="s">
        <v>1</v>
      </c>
      <c r="D4" s="8">
        <v>42186</v>
      </c>
      <c r="E4" s="8">
        <v>42217</v>
      </c>
      <c r="F4" s="8">
        <v>42248</v>
      </c>
      <c r="G4" s="8">
        <v>42278</v>
      </c>
      <c r="H4" s="8">
        <v>42309</v>
      </c>
      <c r="I4" s="8">
        <v>42339</v>
      </c>
      <c r="J4" s="8">
        <v>42370</v>
      </c>
      <c r="K4" s="8">
        <v>42401</v>
      </c>
      <c r="L4" s="8">
        <v>42430</v>
      </c>
      <c r="M4" s="8">
        <v>42461</v>
      </c>
      <c r="N4" s="8">
        <v>42491</v>
      </c>
      <c r="O4" s="8">
        <v>42522</v>
      </c>
      <c r="P4" s="8">
        <v>42552</v>
      </c>
      <c r="Q4" s="17">
        <v>42583</v>
      </c>
      <c r="R4" s="8">
        <v>42614</v>
      </c>
      <c r="S4" s="8">
        <v>42644</v>
      </c>
      <c r="T4" s="8">
        <v>42675</v>
      </c>
      <c r="U4" s="8">
        <v>42705</v>
      </c>
      <c r="V4" s="8">
        <v>42736</v>
      </c>
      <c r="W4" s="8">
        <v>42767</v>
      </c>
      <c r="X4" s="8">
        <v>42795</v>
      </c>
      <c r="Y4" s="8">
        <v>42826</v>
      </c>
      <c r="Z4" s="8">
        <v>42856</v>
      </c>
      <c r="AA4" s="8">
        <v>42887</v>
      </c>
      <c r="AB4" s="8">
        <v>42917</v>
      </c>
      <c r="AC4" s="8">
        <v>42948</v>
      </c>
      <c r="AD4" s="8">
        <v>42979</v>
      </c>
      <c r="AE4" s="8">
        <v>43009</v>
      </c>
      <c r="AF4" s="8">
        <v>43040</v>
      </c>
      <c r="AG4" s="8">
        <v>43070</v>
      </c>
      <c r="AH4" s="8">
        <v>43101</v>
      </c>
      <c r="AI4" s="8">
        <v>43132</v>
      </c>
      <c r="AJ4" s="8">
        <v>43160</v>
      </c>
      <c r="AK4" s="8">
        <v>43191</v>
      </c>
      <c r="AL4" s="8">
        <v>43221</v>
      </c>
      <c r="AM4" s="8">
        <v>43252</v>
      </c>
      <c r="AN4" s="8">
        <v>43282</v>
      </c>
      <c r="AO4" s="8">
        <v>43313</v>
      </c>
      <c r="AP4" s="8">
        <v>43344</v>
      </c>
      <c r="AQ4" s="45" t="s">
        <v>55</v>
      </c>
      <c r="AR4" s="45" t="s">
        <v>56</v>
      </c>
    </row>
    <row r="5" spans="1:44" ht="15" customHeight="1" x14ac:dyDescent="0.25">
      <c r="A5" s="4" t="s">
        <v>6</v>
      </c>
      <c r="B5" s="1" t="s">
        <v>3</v>
      </c>
      <c r="C5" s="1" t="s">
        <v>4</v>
      </c>
      <c r="D5" s="2">
        <v>512.0625</v>
      </c>
      <c r="E5" s="2">
        <v>558.9375</v>
      </c>
      <c r="F5" s="2">
        <v>984.61538461538464</v>
      </c>
      <c r="G5" s="2">
        <v>610</v>
      </c>
      <c r="H5" s="2">
        <v>595.57142857142856</v>
      </c>
      <c r="I5" s="2">
        <v>777.69230769230774</v>
      </c>
      <c r="J5" s="2">
        <v>611.28571428571433</v>
      </c>
      <c r="K5" s="2">
        <v>716.25</v>
      </c>
      <c r="L5" s="2">
        <v>647.33333333333337</v>
      </c>
      <c r="M5" s="2">
        <v>517.94117647058829</v>
      </c>
      <c r="N5" s="2">
        <v>529.44444444444446</v>
      </c>
      <c r="O5" s="2">
        <v>777.69230769230774</v>
      </c>
      <c r="P5" s="2">
        <v>1038.1818181818182</v>
      </c>
      <c r="Q5" s="18">
        <v>957.05882352941171</v>
      </c>
      <c r="R5" s="20">
        <v>1227.1428571428571</v>
      </c>
      <c r="S5" s="16">
        <v>835.86071428571427</v>
      </c>
      <c r="T5" s="16">
        <v>872</v>
      </c>
      <c r="U5" s="21">
        <v>1012.5</v>
      </c>
      <c r="V5" s="22">
        <v>1333.8181818181818</v>
      </c>
      <c r="W5" s="23">
        <v>1147.6470588235295</v>
      </c>
      <c r="X5" s="23">
        <v>1095.6666666666667</v>
      </c>
      <c r="Y5" s="24">
        <v>1028.57142857143</v>
      </c>
      <c r="Z5" s="25">
        <v>964.375</v>
      </c>
      <c r="AA5" s="26">
        <v>877.5</v>
      </c>
      <c r="AB5" s="27">
        <v>839.23076923076928</v>
      </c>
      <c r="AC5" s="27">
        <v>781.09375</v>
      </c>
      <c r="AD5" s="27">
        <v>826.5</v>
      </c>
      <c r="AE5" s="28">
        <v>956.33333333333337</v>
      </c>
      <c r="AF5" s="3">
        <v>895</v>
      </c>
      <c r="AG5" s="30">
        <v>1061.8181818181818</v>
      </c>
      <c r="AH5" s="34">
        <v>963.75</v>
      </c>
      <c r="AI5" s="37">
        <v>882.5</v>
      </c>
      <c r="AJ5" s="38">
        <v>946.33333333333303</v>
      </c>
      <c r="AK5" s="36">
        <v>900</v>
      </c>
      <c r="AL5" s="22">
        <v>926</v>
      </c>
      <c r="AM5" s="22">
        <v>924.375</v>
      </c>
      <c r="AN5" s="39">
        <v>931.11111111110995</v>
      </c>
      <c r="AO5" s="40">
        <v>1156.25</v>
      </c>
      <c r="AP5" s="41">
        <v>1190</v>
      </c>
      <c r="AQ5" s="46">
        <f>(AP5-AD5)/AD5*100</f>
        <v>43.980641258318208</v>
      </c>
      <c r="AR5" s="46">
        <f>(AP5-AO5)/AO5*100</f>
        <v>2.9189189189189189</v>
      </c>
    </row>
    <row r="6" spans="1:44" ht="15" customHeight="1" x14ac:dyDescent="0.25">
      <c r="A6" s="4" t="s">
        <v>7</v>
      </c>
      <c r="B6" s="1" t="s">
        <v>3</v>
      </c>
      <c r="C6" s="1" t="s">
        <v>4</v>
      </c>
      <c r="D6" s="2">
        <v>657.5</v>
      </c>
      <c r="E6" s="2">
        <v>715.11312839843958</v>
      </c>
      <c r="F6" s="2">
        <v>665</v>
      </c>
      <c r="G6" s="2">
        <v>705</v>
      </c>
      <c r="H6" s="2">
        <v>700</v>
      </c>
      <c r="I6" s="2">
        <v>796.875</v>
      </c>
      <c r="J6" s="2">
        <v>712.5</v>
      </c>
      <c r="K6" s="2">
        <v>754</v>
      </c>
      <c r="L6" s="2">
        <v>662</v>
      </c>
      <c r="M6" s="2">
        <v>640</v>
      </c>
      <c r="N6" s="2">
        <v>619</v>
      </c>
      <c r="O6" s="2">
        <v>657.5</v>
      </c>
      <c r="P6" s="2">
        <v>946</v>
      </c>
      <c r="Q6" s="16">
        <v>916</v>
      </c>
      <c r="R6" s="19">
        <v>1178.5714285714287</v>
      </c>
      <c r="S6" s="16">
        <v>880</v>
      </c>
      <c r="T6" s="16">
        <v>814.28571428571433</v>
      </c>
      <c r="U6" s="21">
        <v>1043.75</v>
      </c>
      <c r="V6" s="22">
        <v>1556</v>
      </c>
      <c r="W6" s="23">
        <v>1300</v>
      </c>
      <c r="X6" s="23">
        <v>1257</v>
      </c>
      <c r="Y6" s="24">
        <v>1000</v>
      </c>
      <c r="Z6" s="25">
        <v>902</v>
      </c>
      <c r="AA6" s="26">
        <v>780</v>
      </c>
      <c r="AB6" s="27">
        <v>870</v>
      </c>
      <c r="AC6" s="27">
        <v>836.25</v>
      </c>
      <c r="AD6" s="27">
        <v>846</v>
      </c>
      <c r="AE6" s="28">
        <v>1125</v>
      </c>
      <c r="AF6" s="3">
        <v>1000</v>
      </c>
      <c r="AG6" s="30">
        <v>952.5</v>
      </c>
      <c r="AH6" s="34">
        <v>875.3</v>
      </c>
      <c r="AI6" s="37">
        <v>1015</v>
      </c>
      <c r="AJ6" s="38">
        <v>1005</v>
      </c>
      <c r="AK6" s="36">
        <v>980</v>
      </c>
      <c r="AL6" s="22">
        <v>976</v>
      </c>
      <c r="AM6" s="22">
        <v>966.66666666667004</v>
      </c>
      <c r="AN6" s="39">
        <v>1000.1</v>
      </c>
      <c r="AO6" s="40">
        <v>1140</v>
      </c>
      <c r="AP6" s="41">
        <v>1125</v>
      </c>
      <c r="AQ6" s="46">
        <f t="shared" ref="AQ6:AQ42" si="0">(AP6-AD6)/AD6*100</f>
        <v>32.978723404255319</v>
      </c>
      <c r="AR6" s="46">
        <f t="shared" ref="AR6:AR42" si="1">(AP6-AO6)/AO6*100</f>
        <v>-1.3157894736842104</v>
      </c>
    </row>
    <row r="7" spans="1:44" ht="15" customHeight="1" x14ac:dyDescent="0.25">
      <c r="A7" s="4" t="s">
        <v>8</v>
      </c>
      <c r="B7" s="1" t="s">
        <v>3</v>
      </c>
      <c r="C7" s="1" t="s">
        <v>4</v>
      </c>
      <c r="D7" s="2">
        <v>821.42857142857144</v>
      </c>
      <c r="E7" s="2">
        <v>875</v>
      </c>
      <c r="F7" s="2">
        <v>921.42857142857144</v>
      </c>
      <c r="G7" s="2">
        <v>1065.625</v>
      </c>
      <c r="H7" s="2">
        <v>947.5</v>
      </c>
      <c r="I7" s="2">
        <v>916.25</v>
      </c>
      <c r="J7" s="2">
        <v>766.66666666666663</v>
      </c>
      <c r="K7" s="2">
        <v>905</v>
      </c>
      <c r="L7" s="2">
        <v>912.58782002682688</v>
      </c>
      <c r="M7" s="2">
        <v>800</v>
      </c>
      <c r="N7" s="2">
        <v>916.66666666666663</v>
      </c>
      <c r="O7" s="2">
        <v>821.42857142857144</v>
      </c>
      <c r="P7" s="2">
        <v>986.36363636363637</v>
      </c>
      <c r="Q7" s="16">
        <v>1103.125</v>
      </c>
      <c r="R7" s="16">
        <v>1181.8181818181818</v>
      </c>
      <c r="S7" s="16">
        <v>1155.5555555555557</v>
      </c>
      <c r="T7" s="16">
        <v>873.18181818181802</v>
      </c>
      <c r="U7" s="21">
        <v>989.28571428571433</v>
      </c>
      <c r="V7" s="22">
        <v>1250</v>
      </c>
      <c r="W7" s="23">
        <v>1425</v>
      </c>
      <c r="X7" s="23">
        <v>1283.3333333333333</v>
      </c>
      <c r="Y7" s="24">
        <v>1124.3592307692309</v>
      </c>
      <c r="Z7" s="25">
        <v>1212.5</v>
      </c>
      <c r="AA7" s="26">
        <v>1128.5714285714287</v>
      </c>
      <c r="AB7" s="27">
        <v>1066.6666666666667</v>
      </c>
      <c r="AC7" s="27">
        <v>1011.25</v>
      </c>
      <c r="AD7" s="27">
        <v>1200</v>
      </c>
      <c r="AE7" s="28">
        <v>1185.8333333333301</v>
      </c>
      <c r="AF7" s="28">
        <v>1108.92</v>
      </c>
      <c r="AG7" s="30">
        <v>1196</v>
      </c>
      <c r="AH7" s="34">
        <v>1015.4545454545455</v>
      </c>
      <c r="AI7" s="37">
        <v>1160</v>
      </c>
      <c r="AJ7" s="38">
        <v>907.77777777777806</v>
      </c>
      <c r="AK7" s="36">
        <v>1041.1764705882354</v>
      </c>
      <c r="AL7" s="22">
        <v>1088.8888888888901</v>
      </c>
      <c r="AM7" s="22">
        <v>1175</v>
      </c>
      <c r="AN7" s="39">
        <v>1011.1111111111099</v>
      </c>
      <c r="AO7" s="40">
        <v>1155.55555555556</v>
      </c>
      <c r="AP7" s="41">
        <v>1158.8888888888901</v>
      </c>
      <c r="AQ7" s="46">
        <f t="shared" si="0"/>
        <v>-3.4259259259258288</v>
      </c>
      <c r="AR7" s="46">
        <f t="shared" si="1"/>
        <v>0.28846153846125533</v>
      </c>
    </row>
    <row r="8" spans="1:44" ht="15" customHeight="1" x14ac:dyDescent="0.25">
      <c r="A8" s="4" t="s">
        <v>9</v>
      </c>
      <c r="B8" s="1" t="s">
        <v>3</v>
      </c>
      <c r="C8" s="1" t="s">
        <v>4</v>
      </c>
      <c r="D8" s="2">
        <v>498.33333333333331</v>
      </c>
      <c r="E8" s="2">
        <v>547.5</v>
      </c>
      <c r="F8" s="2">
        <v>602.91666666666663</v>
      </c>
      <c r="G8" s="2">
        <v>612</v>
      </c>
      <c r="H8" s="2">
        <v>597.08333333333337</v>
      </c>
      <c r="I8" s="2">
        <v>661.42857142857144</v>
      </c>
      <c r="J8" s="2">
        <v>600.41666666666663</v>
      </c>
      <c r="K8" s="2">
        <v>627.08333333333337</v>
      </c>
      <c r="L8" s="2">
        <v>571</v>
      </c>
      <c r="M8" s="2">
        <v>539.09090909090912</v>
      </c>
      <c r="N8" s="2">
        <v>605.41666666666663</v>
      </c>
      <c r="O8" s="2">
        <v>661.42857142857144</v>
      </c>
      <c r="P8" s="2">
        <v>888.5</v>
      </c>
      <c r="Q8" s="16">
        <v>978.75</v>
      </c>
      <c r="R8" s="16">
        <v>1254.1666666666667</v>
      </c>
      <c r="S8" s="16">
        <v>882.5</v>
      </c>
      <c r="T8" s="16">
        <v>815.55555555555554</v>
      </c>
      <c r="U8" s="21">
        <v>1010.4166666666666</v>
      </c>
      <c r="V8" s="22">
        <v>1386.6666666666667</v>
      </c>
      <c r="W8" s="23">
        <v>1636.3636363636363</v>
      </c>
      <c r="X8" s="23">
        <v>1132.0833333333333</v>
      </c>
      <c r="Y8" s="24">
        <v>1191.2225000000001</v>
      </c>
      <c r="Z8" s="25">
        <v>920.41666666666663</v>
      </c>
      <c r="AA8" s="26">
        <v>884.16666666666663</v>
      </c>
      <c r="AB8" s="27">
        <v>870.83333333333337</v>
      </c>
      <c r="AC8" s="27">
        <v>916.25</v>
      </c>
      <c r="AD8" s="27">
        <v>854.16666666666663</v>
      </c>
      <c r="AE8" s="28">
        <v>928.75</v>
      </c>
      <c r="AF8" s="28">
        <v>1088.8800000000001</v>
      </c>
      <c r="AG8" s="30">
        <v>968.33333333333337</v>
      </c>
      <c r="AH8" s="34">
        <v>882.45833333333337</v>
      </c>
      <c r="AI8" s="37">
        <v>910</v>
      </c>
      <c r="AJ8" s="38">
        <v>886.15384615384596</v>
      </c>
      <c r="AK8" s="36">
        <v>908.25</v>
      </c>
      <c r="AL8" s="22">
        <v>916.25</v>
      </c>
      <c r="AM8" s="22">
        <v>1049.5833333333301</v>
      </c>
      <c r="AN8" s="39">
        <v>1006.66666666667</v>
      </c>
      <c r="AO8" s="40">
        <v>1088.75</v>
      </c>
      <c r="AP8" s="41">
        <v>986.014022435897</v>
      </c>
      <c r="AQ8" s="46">
        <f t="shared" si="0"/>
        <v>15.435787992495264</v>
      </c>
      <c r="AR8" s="46">
        <f t="shared" si="1"/>
        <v>-9.4361403043952237</v>
      </c>
    </row>
    <row r="9" spans="1:44" ht="15" customHeight="1" x14ac:dyDescent="0.25">
      <c r="A9" s="4" t="s">
        <v>10</v>
      </c>
      <c r="B9" s="1" t="s">
        <v>3</v>
      </c>
      <c r="C9" s="1" t="s">
        <v>4</v>
      </c>
      <c r="D9" s="2">
        <v>602.66666666666663</v>
      </c>
      <c r="E9" s="2">
        <v>576.07142857142856</v>
      </c>
      <c r="F9" s="2">
        <v>994.28571428571433</v>
      </c>
      <c r="G9" s="2">
        <v>569.64285714285711</v>
      </c>
      <c r="H9" s="2">
        <v>634.125</v>
      </c>
      <c r="I9" s="2">
        <v>747.66666666666663</v>
      </c>
      <c r="J9" s="2">
        <v>624.28571428571433</v>
      </c>
      <c r="K9" s="2">
        <v>761.7</v>
      </c>
      <c r="L9" s="2">
        <v>643.83333333333337</v>
      </c>
      <c r="M9" s="2">
        <v>583.33333333333337</v>
      </c>
      <c r="N9" s="2">
        <v>634.125</v>
      </c>
      <c r="O9" s="2">
        <v>747.66666666666663</v>
      </c>
      <c r="P9" s="2">
        <v>954.33333333333337</v>
      </c>
      <c r="Q9" s="16">
        <v>933.33333333333337</v>
      </c>
      <c r="R9" s="16">
        <v>1282.1428571428571</v>
      </c>
      <c r="S9" s="16">
        <v>857.71428571428567</v>
      </c>
      <c r="T9" s="16">
        <v>868.95</v>
      </c>
      <c r="U9" s="21">
        <v>1014.3333333333334</v>
      </c>
      <c r="V9" s="22">
        <v>1681.3636363636363</v>
      </c>
      <c r="W9" s="23">
        <v>1068.1818181818182</v>
      </c>
      <c r="X9" s="23">
        <v>1000.9090909090909</v>
      </c>
      <c r="Y9" s="24">
        <v>1166.6363636363637</v>
      </c>
      <c r="Z9" s="25">
        <v>915.76923076923072</v>
      </c>
      <c r="AA9" s="26">
        <v>945.625</v>
      </c>
      <c r="AB9" s="27">
        <v>889.33333333333337</v>
      </c>
      <c r="AC9" s="27">
        <v>861.66666666666663</v>
      </c>
      <c r="AD9" s="27">
        <v>861.92307692307691</v>
      </c>
      <c r="AE9" s="28">
        <v>927</v>
      </c>
      <c r="AF9" s="28">
        <v>1119.96</v>
      </c>
      <c r="AG9" s="30">
        <v>1088.3333333333333</v>
      </c>
      <c r="AH9" s="34">
        <v>929.66666666666663</v>
      </c>
      <c r="AI9" s="37">
        <v>898</v>
      </c>
      <c r="AJ9" s="38">
        <v>878.125</v>
      </c>
      <c r="AK9" s="36">
        <v>917.76923076923072</v>
      </c>
      <c r="AL9" s="22">
        <v>924.33333333333303</v>
      </c>
      <c r="AM9" s="22">
        <v>916.11111111110995</v>
      </c>
      <c r="AN9" s="39">
        <v>1001.1538461538501</v>
      </c>
      <c r="AO9" s="40">
        <v>1085.8333333333333</v>
      </c>
      <c r="AP9" s="41">
        <v>1151.0714285714287</v>
      </c>
      <c r="AQ9" s="46">
        <f t="shared" si="0"/>
        <v>33.546885956524527</v>
      </c>
      <c r="AR9" s="46">
        <f t="shared" si="1"/>
        <v>6.0081131454884495</v>
      </c>
    </row>
    <row r="10" spans="1:44" ht="15" customHeight="1" x14ac:dyDescent="0.25">
      <c r="A10" s="4" t="s">
        <v>11</v>
      </c>
      <c r="B10" s="1" t="s">
        <v>3</v>
      </c>
      <c r="C10" s="1" t="s">
        <v>4</v>
      </c>
      <c r="D10" s="2">
        <v>625</v>
      </c>
      <c r="E10" s="2">
        <v>624.28571428571433</v>
      </c>
      <c r="F10" s="2">
        <v>742.85714285714289</v>
      </c>
      <c r="G10" s="2">
        <v>725</v>
      </c>
      <c r="H10" s="2">
        <v>752.48512103947814</v>
      </c>
      <c r="I10" s="2">
        <v>900</v>
      </c>
      <c r="J10" s="2">
        <v>705</v>
      </c>
      <c r="K10" s="2">
        <v>687.5</v>
      </c>
      <c r="L10" s="2">
        <v>735</v>
      </c>
      <c r="M10" s="2">
        <v>725</v>
      </c>
      <c r="N10" s="2">
        <v>560</v>
      </c>
      <c r="O10" s="2">
        <v>900</v>
      </c>
      <c r="P10" s="2">
        <v>825</v>
      </c>
      <c r="Q10" s="16">
        <v>1005.8333333333334</v>
      </c>
      <c r="R10" s="16">
        <v>1150</v>
      </c>
      <c r="S10" s="16">
        <v>895</v>
      </c>
      <c r="T10" s="16">
        <v>778.57142857142856</v>
      </c>
      <c r="U10" s="21">
        <v>1028.75</v>
      </c>
      <c r="V10" s="22">
        <v>1276.875</v>
      </c>
      <c r="W10" s="23">
        <v>1283.3333333333333</v>
      </c>
      <c r="X10" s="23">
        <v>1170</v>
      </c>
      <c r="Y10" s="24">
        <v>1201.8522222222223</v>
      </c>
      <c r="Z10" s="25">
        <v>1010</v>
      </c>
      <c r="AA10" s="26">
        <v>971.85185185185185</v>
      </c>
      <c r="AB10" s="27">
        <v>975</v>
      </c>
      <c r="AC10" s="27">
        <v>975</v>
      </c>
      <c r="AD10" s="27">
        <v>937.5</v>
      </c>
      <c r="AE10" s="28">
        <v>975</v>
      </c>
      <c r="AF10" s="28">
        <v>1047.5999999999999</v>
      </c>
      <c r="AG10" s="30">
        <v>978.57142857142856</v>
      </c>
      <c r="AH10" s="34">
        <v>1000</v>
      </c>
      <c r="AI10" s="37">
        <v>1030</v>
      </c>
      <c r="AJ10" s="38">
        <v>913.33333333333303</v>
      </c>
      <c r="AK10" s="36">
        <v>957.14285714285711</v>
      </c>
      <c r="AL10" s="22">
        <v>958.57142857143003</v>
      </c>
      <c r="AM10" s="22">
        <v>968.125</v>
      </c>
      <c r="AN10" s="39">
        <v>1070</v>
      </c>
      <c r="AO10" s="40">
        <v>1100</v>
      </c>
      <c r="AP10" s="41">
        <v>1115.5555555555557</v>
      </c>
      <c r="AQ10" s="46">
        <f t="shared" si="0"/>
        <v>18.992592592592601</v>
      </c>
      <c r="AR10" s="46">
        <f t="shared" si="1"/>
        <v>1.4141414141414232</v>
      </c>
    </row>
    <row r="11" spans="1:44" ht="15" customHeight="1" x14ac:dyDescent="0.25">
      <c r="A11" s="4" t="s">
        <v>12</v>
      </c>
      <c r="B11" s="1" t="s">
        <v>3</v>
      </c>
      <c r="C11" s="1" t="s">
        <v>4</v>
      </c>
      <c r="D11" s="2">
        <v>748.57142857142856</v>
      </c>
      <c r="E11" s="2">
        <v>1133.3333333333333</v>
      </c>
      <c r="F11" s="2">
        <v>954.5454545454545</v>
      </c>
      <c r="G11" s="2">
        <v>893.75</v>
      </c>
      <c r="H11" s="2">
        <v>900</v>
      </c>
      <c r="I11" s="2">
        <v>888.88888888888891</v>
      </c>
      <c r="J11" s="2">
        <v>1030</v>
      </c>
      <c r="K11" s="2">
        <v>1140</v>
      </c>
      <c r="L11" s="2">
        <v>887.5</v>
      </c>
      <c r="M11" s="2">
        <v>1000</v>
      </c>
      <c r="N11" s="2">
        <v>862.5</v>
      </c>
      <c r="O11" s="2">
        <v>940</v>
      </c>
      <c r="P11" s="2">
        <v>1311.1111111111111</v>
      </c>
      <c r="Q11" s="16">
        <v>1062.5</v>
      </c>
      <c r="R11" s="16">
        <v>1150</v>
      </c>
      <c r="S11" s="16">
        <v>981.11111111111109</v>
      </c>
      <c r="T11" s="16">
        <v>766.66666666666663</v>
      </c>
      <c r="U11" s="21">
        <v>1045</v>
      </c>
      <c r="V11" s="22">
        <v>1333.3333333333333</v>
      </c>
      <c r="W11" s="23">
        <v>1550</v>
      </c>
      <c r="X11" s="23">
        <v>1112.5</v>
      </c>
      <c r="Y11" s="24">
        <v>1133</v>
      </c>
      <c r="Z11" s="25">
        <v>1137.6923076923076</v>
      </c>
      <c r="AA11" s="26">
        <v>1024.6153846153845</v>
      </c>
      <c r="AB11" s="27">
        <v>927.08333333333337</v>
      </c>
      <c r="AC11" s="27">
        <v>1003.8461538461538</v>
      </c>
      <c r="AD11" s="27">
        <v>975</v>
      </c>
      <c r="AE11" s="28">
        <v>990</v>
      </c>
      <c r="AF11" s="28">
        <v>1119.96</v>
      </c>
      <c r="AG11" s="30">
        <v>1017.7272727272727</v>
      </c>
      <c r="AH11" s="34">
        <v>1107.3076923076924</v>
      </c>
      <c r="AI11" s="37">
        <v>922.27272727272725</v>
      </c>
      <c r="AJ11" s="38">
        <v>892.77777777777806</v>
      </c>
      <c r="AK11" s="36">
        <v>987.5</v>
      </c>
      <c r="AL11" s="22">
        <v>996.15384615384005</v>
      </c>
      <c r="AM11" s="22">
        <v>1036.3636363636399</v>
      </c>
      <c r="AN11" s="39">
        <v>1004.54545454545</v>
      </c>
      <c r="AO11" s="40">
        <v>1012.3076923076923</v>
      </c>
      <c r="AP11" s="41">
        <v>994.90360334110244</v>
      </c>
      <c r="AQ11" s="46">
        <f t="shared" si="0"/>
        <v>2.0413952144720451</v>
      </c>
      <c r="AR11" s="46">
        <f t="shared" si="1"/>
        <v>-1.7192489100734631</v>
      </c>
    </row>
    <row r="12" spans="1:44" ht="15" customHeight="1" x14ac:dyDescent="0.25">
      <c r="A12" s="4" t="s">
        <v>13</v>
      </c>
      <c r="B12" s="1" t="s">
        <v>3</v>
      </c>
      <c r="C12" s="1" t="s">
        <v>4</v>
      </c>
      <c r="D12" s="2">
        <v>617.5</v>
      </c>
      <c r="E12" s="2">
        <v>583.33333333333337</v>
      </c>
      <c r="F12" s="2">
        <v>657.14285714285711</v>
      </c>
      <c r="G12" s="2">
        <v>702.85714285714289</v>
      </c>
      <c r="H12" s="2">
        <v>679.44444444444446</v>
      </c>
      <c r="I12" s="2">
        <v>685</v>
      </c>
      <c r="J12" s="2">
        <v>652.5</v>
      </c>
      <c r="K12" s="2">
        <v>804</v>
      </c>
      <c r="L12" s="2">
        <v>652.85714285714289</v>
      </c>
      <c r="M12" s="2">
        <v>711.66666666666663</v>
      </c>
      <c r="N12" s="2">
        <v>798.33333333333337</v>
      </c>
      <c r="O12" s="2">
        <v>617.5</v>
      </c>
      <c r="P12" s="2">
        <v>986.25</v>
      </c>
      <c r="Q12" s="16">
        <v>1000</v>
      </c>
      <c r="R12" s="16">
        <v>1175</v>
      </c>
      <c r="S12" s="16">
        <v>869</v>
      </c>
      <c r="T12" s="16">
        <v>752.77777777777783</v>
      </c>
      <c r="U12" s="21">
        <v>990</v>
      </c>
      <c r="V12" s="22">
        <v>1294.4444444444443</v>
      </c>
      <c r="W12" s="23">
        <v>1309.375</v>
      </c>
      <c r="X12" s="23">
        <v>1250</v>
      </c>
      <c r="Y12" s="24">
        <v>1229.1675</v>
      </c>
      <c r="Z12" s="25">
        <v>1156.6666666666667</v>
      </c>
      <c r="AA12" s="26">
        <v>980</v>
      </c>
      <c r="AB12" s="27">
        <v>756.66666666666663</v>
      </c>
      <c r="AC12" s="27">
        <v>782</v>
      </c>
      <c r="AD12" s="27">
        <v>920</v>
      </c>
      <c r="AE12" s="28">
        <v>1175</v>
      </c>
      <c r="AF12" s="28">
        <v>1122.4000000000001</v>
      </c>
      <c r="AG12" s="30">
        <v>1101.8181818181818</v>
      </c>
      <c r="AH12" s="34">
        <v>855</v>
      </c>
      <c r="AI12" s="37">
        <v>1117.5</v>
      </c>
      <c r="AJ12" s="38">
        <v>1096.6666666666599</v>
      </c>
      <c r="AK12" s="36">
        <v>1062.5</v>
      </c>
      <c r="AL12" s="22">
        <v>980</v>
      </c>
      <c r="AM12" s="22">
        <v>1071.4285714285713</v>
      </c>
      <c r="AN12" s="39">
        <v>921.42857142856997</v>
      </c>
      <c r="AO12" s="40">
        <v>1028.57142857143</v>
      </c>
      <c r="AP12" s="41">
        <v>1016.6369047619039</v>
      </c>
      <c r="AQ12" s="46">
        <f t="shared" si="0"/>
        <v>10.504011387163468</v>
      </c>
      <c r="AR12" s="46">
        <f t="shared" si="1"/>
        <v>-1.1603009259261494</v>
      </c>
    </row>
    <row r="13" spans="1:44" ht="15" customHeight="1" x14ac:dyDescent="0.25">
      <c r="A13" s="4" t="s">
        <v>14</v>
      </c>
      <c r="B13" s="1" t="s">
        <v>3</v>
      </c>
      <c r="C13" s="1" t="s">
        <v>4</v>
      </c>
      <c r="D13" s="2">
        <v>788.88888888888891</v>
      </c>
      <c r="E13" s="2">
        <v>750</v>
      </c>
      <c r="F13" s="2">
        <v>932.8957019117538</v>
      </c>
      <c r="G13" s="2">
        <v>888.88888888888891</v>
      </c>
      <c r="H13" s="2">
        <v>1018.75</v>
      </c>
      <c r="I13" s="2">
        <v>993.75</v>
      </c>
      <c r="J13" s="2">
        <v>841.66666666666663</v>
      </c>
      <c r="K13" s="2">
        <v>750</v>
      </c>
      <c r="L13" s="2">
        <v>2650</v>
      </c>
      <c r="M13" s="2">
        <v>840</v>
      </c>
      <c r="N13" s="2">
        <v>1505.5555555555557</v>
      </c>
      <c r="O13" s="2">
        <v>1505.5555555555557</v>
      </c>
      <c r="P13" s="2">
        <v>1346</v>
      </c>
      <c r="Q13" s="16">
        <v>1072.2222222222222</v>
      </c>
      <c r="R13" s="16">
        <v>1165</v>
      </c>
      <c r="S13" s="16">
        <v>1085.7142857142858</v>
      </c>
      <c r="T13" s="16">
        <v>705.55555555555554</v>
      </c>
      <c r="U13" s="21">
        <v>981.81818181818187</v>
      </c>
      <c r="V13" s="22">
        <v>1515.3333333333333</v>
      </c>
      <c r="W13" s="23">
        <v>1395</v>
      </c>
      <c r="X13" s="23">
        <v>1338.8888888888889</v>
      </c>
      <c r="Y13" s="24">
        <v>1225</v>
      </c>
      <c r="Z13" s="25">
        <v>1208.3333333333333</v>
      </c>
      <c r="AA13" s="26">
        <v>1165</v>
      </c>
      <c r="AB13" s="27">
        <v>1112.5</v>
      </c>
      <c r="AC13" s="27">
        <v>1064.2857142857099</v>
      </c>
      <c r="AD13" s="27">
        <v>1041.6666666666667</v>
      </c>
      <c r="AE13" s="28">
        <v>1011.1111111111111</v>
      </c>
      <c r="AF13" s="28">
        <v>1084.8399999999999</v>
      </c>
      <c r="AG13" s="30">
        <v>1222.7272727272727</v>
      </c>
      <c r="AH13" s="34">
        <v>1188.4615384615386</v>
      </c>
      <c r="AI13" s="37">
        <v>1187.5</v>
      </c>
      <c r="AJ13" s="38">
        <v>988.07692307692298</v>
      </c>
      <c r="AK13" s="36">
        <v>905</v>
      </c>
      <c r="AL13" s="22">
        <v>950</v>
      </c>
      <c r="AM13" s="22">
        <v>958.18181818181995</v>
      </c>
      <c r="AN13" s="39">
        <v>1130</v>
      </c>
      <c r="AO13" s="40">
        <v>1145.45454545455</v>
      </c>
      <c r="AP13" s="41">
        <v>1119</v>
      </c>
      <c r="AQ13" s="46">
        <f t="shared" si="0"/>
        <v>7.4239999999999915</v>
      </c>
      <c r="AR13" s="46">
        <f t="shared" si="1"/>
        <v>-2.309523809524201</v>
      </c>
    </row>
    <row r="14" spans="1:44" ht="15" customHeight="1" x14ac:dyDescent="0.25">
      <c r="A14" s="4" t="s">
        <v>15</v>
      </c>
      <c r="B14" s="1" t="s">
        <v>3</v>
      </c>
      <c r="C14" s="1" t="s">
        <v>4</v>
      </c>
      <c r="D14" s="2">
        <v>615</v>
      </c>
      <c r="E14" s="2">
        <v>640</v>
      </c>
      <c r="F14" s="2">
        <v>653.68421052631584</v>
      </c>
      <c r="G14" s="2">
        <v>635</v>
      </c>
      <c r="H14" s="2">
        <v>680.76923076923072</v>
      </c>
      <c r="I14" s="2">
        <v>701.92307692307691</v>
      </c>
      <c r="J14" s="2">
        <v>583.84615384615381</v>
      </c>
      <c r="K14" s="2">
        <v>627.85714285714289</v>
      </c>
      <c r="L14" s="2">
        <v>650</v>
      </c>
      <c r="M14" s="2">
        <v>555.41666666666663</v>
      </c>
      <c r="N14" s="2">
        <v>597.91666666666663</v>
      </c>
      <c r="O14" s="2">
        <v>701.92307692307691</v>
      </c>
      <c r="P14" s="2">
        <v>1184.5</v>
      </c>
      <c r="Q14" s="16">
        <v>1040.8333333333333</v>
      </c>
      <c r="R14" s="16">
        <v>1169.2307692307693</v>
      </c>
      <c r="S14" s="16">
        <v>918.18181818181813</v>
      </c>
      <c r="T14" s="16">
        <v>750.30769230769226</v>
      </c>
      <c r="U14" s="21">
        <v>1017.9285714285714</v>
      </c>
      <c r="V14" s="22">
        <v>1302</v>
      </c>
      <c r="W14" s="23">
        <v>1573.0769230769231</v>
      </c>
      <c r="X14" s="23">
        <v>1190</v>
      </c>
      <c r="Y14" s="24">
        <v>1157.2427272727273</v>
      </c>
      <c r="Z14" s="25">
        <v>943.84615384615381</v>
      </c>
      <c r="AA14" s="26">
        <v>940</v>
      </c>
      <c r="AB14" s="27">
        <v>1010.6944444444445</v>
      </c>
      <c r="AC14" s="27">
        <v>1078.421052631579</v>
      </c>
      <c r="AD14" s="27">
        <v>927.125</v>
      </c>
      <c r="AE14" s="28">
        <v>1032.0588235294117</v>
      </c>
      <c r="AF14" s="28">
        <v>1011.08</v>
      </c>
      <c r="AG14" s="30">
        <v>990.66666666666663</v>
      </c>
      <c r="AH14" s="34">
        <v>1029</v>
      </c>
      <c r="AI14" s="37">
        <v>1127.8125</v>
      </c>
      <c r="AJ14" s="38">
        <v>993.80952380952397</v>
      </c>
      <c r="AK14" s="36">
        <v>1061.25</v>
      </c>
      <c r="AL14" s="22">
        <v>1016.76470588235</v>
      </c>
      <c r="AM14" s="22">
        <v>1004.47368421053</v>
      </c>
      <c r="AN14" s="39">
        <v>1033.57142857143</v>
      </c>
      <c r="AO14" s="40">
        <v>1124.5</v>
      </c>
      <c r="AP14" s="41">
        <v>1135.45454545455</v>
      </c>
      <c r="AQ14" s="46">
        <f t="shared" si="0"/>
        <v>22.470491622440345</v>
      </c>
      <c r="AR14" s="46">
        <f t="shared" si="1"/>
        <v>0.97417033833259603</v>
      </c>
    </row>
    <row r="15" spans="1:44" ht="15" customHeight="1" x14ac:dyDescent="0.25">
      <c r="A15" s="4" t="s">
        <v>16</v>
      </c>
      <c r="B15" s="1" t="s">
        <v>3</v>
      </c>
      <c r="C15" s="1" t="s">
        <v>4</v>
      </c>
      <c r="D15" s="2">
        <v>555.55555555555554</v>
      </c>
      <c r="E15" s="2">
        <v>661.11111111111109</v>
      </c>
      <c r="F15" s="2">
        <v>607.0454545454545</v>
      </c>
      <c r="G15" s="2">
        <v>597.72727272727275</v>
      </c>
      <c r="H15" s="2">
        <v>658.18181818181813</v>
      </c>
      <c r="I15" s="2">
        <v>720</v>
      </c>
      <c r="J15" s="2">
        <v>601.81818181818187</v>
      </c>
      <c r="K15" s="2">
        <v>692.5</v>
      </c>
      <c r="L15" s="2">
        <v>617.33333333333337</v>
      </c>
      <c r="M15" s="2">
        <v>623.84615384615381</v>
      </c>
      <c r="N15" s="2">
        <v>658.18181818181813</v>
      </c>
      <c r="O15" s="2">
        <v>720</v>
      </c>
      <c r="P15" s="2">
        <v>938.21428571428567</v>
      </c>
      <c r="Q15" s="16">
        <v>970.625</v>
      </c>
      <c r="R15" s="16">
        <v>1134.6153846153845</v>
      </c>
      <c r="S15" s="16">
        <v>880.27272727272725</v>
      </c>
      <c r="T15" s="16">
        <v>761.25</v>
      </c>
      <c r="U15" s="21">
        <v>1002.3076923076923</v>
      </c>
      <c r="V15" s="22">
        <v>1432.6923076923076</v>
      </c>
      <c r="W15" s="23">
        <v>1588.75</v>
      </c>
      <c r="X15" s="23">
        <v>1110.4545454545455</v>
      </c>
      <c r="Y15" s="24">
        <v>1123.75</v>
      </c>
      <c r="Z15" s="25">
        <v>962.5</v>
      </c>
      <c r="AA15" s="26">
        <v>892.69230769230774</v>
      </c>
      <c r="AB15" s="27">
        <v>895</v>
      </c>
      <c r="AC15" s="27">
        <v>929.28571428571433</v>
      </c>
      <c r="AD15" s="27">
        <v>854</v>
      </c>
      <c r="AE15" s="28">
        <v>1055</v>
      </c>
      <c r="AF15" s="28">
        <v>1137.48</v>
      </c>
      <c r="AG15" s="30">
        <v>995.41666666666663</v>
      </c>
      <c r="AH15" s="34">
        <v>875</v>
      </c>
      <c r="AI15" s="37">
        <v>858.33333333333337</v>
      </c>
      <c r="AJ15" s="38">
        <v>821.53846153846155</v>
      </c>
      <c r="AK15" s="36">
        <v>875</v>
      </c>
      <c r="AL15" s="22">
        <v>884.61538461538464</v>
      </c>
      <c r="AM15" s="22">
        <v>891.91666666667004</v>
      </c>
      <c r="AN15" s="39">
        <v>900.72727272727002</v>
      </c>
      <c r="AO15" s="40">
        <v>1036.4285714285713</v>
      </c>
      <c r="AP15" s="41">
        <v>1092.9449612887099</v>
      </c>
      <c r="AQ15" s="46">
        <f t="shared" si="0"/>
        <v>27.979503663783362</v>
      </c>
      <c r="AR15" s="46">
        <f t="shared" si="1"/>
        <v>5.4529941973944887</v>
      </c>
    </row>
    <row r="16" spans="1:44" ht="15" customHeight="1" x14ac:dyDescent="0.25">
      <c r="A16" s="4" t="s">
        <v>17</v>
      </c>
      <c r="B16" s="1" t="s">
        <v>3</v>
      </c>
      <c r="C16" s="1" t="s">
        <v>4</v>
      </c>
      <c r="D16" s="2">
        <v>561.66666666666663</v>
      </c>
      <c r="E16" s="2">
        <v>570.83333333333337</v>
      </c>
      <c r="F16" s="2">
        <v>984.72222222222229</v>
      </c>
      <c r="G16" s="2">
        <v>606.66666666666663</v>
      </c>
      <c r="H16" s="2">
        <v>597.5</v>
      </c>
      <c r="I16" s="2">
        <v>708.33333333333337</v>
      </c>
      <c r="J16" s="2">
        <v>646.74444444444441</v>
      </c>
      <c r="K16" s="2">
        <v>584.75</v>
      </c>
      <c r="L16" s="2">
        <v>626.42857142857144</v>
      </c>
      <c r="M16" s="2">
        <v>600</v>
      </c>
      <c r="N16" s="2">
        <v>566.66666666666663</v>
      </c>
      <c r="O16" s="2">
        <v>708.33333333333337</v>
      </c>
      <c r="P16" s="2">
        <v>964.16666666666663</v>
      </c>
      <c r="Q16" s="16">
        <v>999.4</v>
      </c>
      <c r="R16" s="16">
        <v>1191.6666666666667</v>
      </c>
      <c r="S16" s="16">
        <v>858</v>
      </c>
      <c r="T16" s="16">
        <v>880</v>
      </c>
      <c r="U16" s="21">
        <v>938.33333333333337</v>
      </c>
      <c r="V16" s="22">
        <v>1488.6666666666667</v>
      </c>
      <c r="W16" s="23">
        <v>1080</v>
      </c>
      <c r="X16" s="23">
        <v>967.85714285714289</v>
      </c>
      <c r="Y16" s="24">
        <v>1185</v>
      </c>
      <c r="Z16" s="25">
        <v>948.33333333333337</v>
      </c>
      <c r="AA16" s="26">
        <v>904.71428571428567</v>
      </c>
      <c r="AB16" s="27">
        <v>889.28571428571433</v>
      </c>
      <c r="AC16" s="27">
        <v>870</v>
      </c>
      <c r="AD16" s="27">
        <v>878.33333333333337</v>
      </c>
      <c r="AE16" s="28">
        <v>1021.3636363636364</v>
      </c>
      <c r="AF16" s="28">
        <v>1142.8399999999999</v>
      </c>
      <c r="AG16" s="30">
        <v>1048.75</v>
      </c>
      <c r="AH16" s="34">
        <v>947.83333333333337</v>
      </c>
      <c r="AI16" s="37">
        <v>893.9571428571428</v>
      </c>
      <c r="AJ16" s="38">
        <v>828.57142857142856</v>
      </c>
      <c r="AK16" s="36">
        <v>950</v>
      </c>
      <c r="AL16" s="22">
        <v>955.71428571428567</v>
      </c>
      <c r="AM16" s="22">
        <v>1008.57142857143</v>
      </c>
      <c r="AN16" s="39">
        <v>1001.42857142857</v>
      </c>
      <c r="AO16" s="40">
        <v>1117.2727272727273</v>
      </c>
      <c r="AP16" s="41">
        <v>1260</v>
      </c>
      <c r="AQ16" s="46">
        <f t="shared" si="0"/>
        <v>43.45351043643263</v>
      </c>
      <c r="AR16" s="46">
        <f t="shared" si="1"/>
        <v>12.774613506916193</v>
      </c>
    </row>
    <row r="17" spans="1:44" ht="15" customHeight="1" x14ac:dyDescent="0.25">
      <c r="A17" s="4" t="s">
        <v>18</v>
      </c>
      <c r="B17" s="1" t="s">
        <v>3</v>
      </c>
      <c r="C17" s="1" t="s">
        <v>4</v>
      </c>
      <c r="D17" s="2">
        <v>583.63636363636363</v>
      </c>
      <c r="E17" s="2">
        <v>633.33333333333337</v>
      </c>
      <c r="F17" s="2">
        <v>611</v>
      </c>
      <c r="G17" s="2">
        <v>632.22222222222217</v>
      </c>
      <c r="H17" s="2">
        <v>600</v>
      </c>
      <c r="I17" s="2">
        <v>802.85714285714289</v>
      </c>
      <c r="J17" s="2">
        <v>608.33333333333337</v>
      </c>
      <c r="K17" s="2">
        <v>706.66666666666663</v>
      </c>
      <c r="L17" s="2">
        <v>669.66666666666663</v>
      </c>
      <c r="M17" s="2">
        <v>577.27272727272725</v>
      </c>
      <c r="N17" s="2">
        <v>570.55555555555554</v>
      </c>
      <c r="O17" s="2">
        <v>569</v>
      </c>
      <c r="P17" s="2">
        <v>954.09090909090912</v>
      </c>
      <c r="Q17" s="16">
        <v>1071.3636363636363</v>
      </c>
      <c r="R17" s="16">
        <v>1180.7692307692307</v>
      </c>
      <c r="S17" s="16">
        <v>1015.3571428571429</v>
      </c>
      <c r="T17" s="16">
        <v>802.91666666666663</v>
      </c>
      <c r="U17" s="21">
        <v>1000.9090909090909</v>
      </c>
      <c r="V17" s="22">
        <v>1471.0526315789473</v>
      </c>
      <c r="W17" s="23">
        <v>1538.2352941176471</v>
      </c>
      <c r="X17" s="23">
        <v>1228.75</v>
      </c>
      <c r="Y17" s="24">
        <v>1154.4615384615386</v>
      </c>
      <c r="Z17" s="25">
        <v>1035.7142857142858</v>
      </c>
      <c r="AA17" s="26">
        <v>903.33333333333337</v>
      </c>
      <c r="AB17" s="27">
        <v>1012.3333333333334</v>
      </c>
      <c r="AC17" s="27">
        <v>917</v>
      </c>
      <c r="AD17" s="27">
        <v>889.33333333333337</v>
      </c>
      <c r="AE17" s="28">
        <v>952.83333333333337</v>
      </c>
      <c r="AF17" s="28">
        <v>1203.52</v>
      </c>
      <c r="AG17" s="30">
        <v>1043.125</v>
      </c>
      <c r="AH17" s="34">
        <v>1013.125</v>
      </c>
      <c r="AI17" s="37">
        <v>1068.75</v>
      </c>
      <c r="AJ17" s="38">
        <v>984.28571428571399</v>
      </c>
      <c r="AK17" s="36">
        <v>1034.0625</v>
      </c>
      <c r="AL17" s="22">
        <v>1076.6666666666667</v>
      </c>
      <c r="AM17" s="22">
        <v>1033.75</v>
      </c>
      <c r="AN17" s="39">
        <v>1069.6428571428601</v>
      </c>
      <c r="AO17" s="40">
        <v>1127</v>
      </c>
      <c r="AP17" s="41">
        <v>1050.910342261905</v>
      </c>
      <c r="AQ17" s="46">
        <f t="shared" si="0"/>
        <v>18.168329339794415</v>
      </c>
      <c r="AR17" s="46">
        <f t="shared" si="1"/>
        <v>-6.7515224257404567</v>
      </c>
    </row>
    <row r="18" spans="1:44" ht="15" customHeight="1" x14ac:dyDescent="0.25">
      <c r="A18" s="4" t="s">
        <v>19</v>
      </c>
      <c r="B18" s="1" t="s">
        <v>3</v>
      </c>
      <c r="C18" s="1" t="s">
        <v>4</v>
      </c>
      <c r="D18" s="2">
        <v>589.47368421052636</v>
      </c>
      <c r="E18" s="2">
        <v>634.48387096774195</v>
      </c>
      <c r="F18" s="2">
        <v>755.65520356422485</v>
      </c>
      <c r="G18" s="2">
        <v>674.5</v>
      </c>
      <c r="H18" s="2">
        <v>696</v>
      </c>
      <c r="I18" s="2">
        <v>966.66666666666663</v>
      </c>
      <c r="J18" s="2">
        <v>718.5</v>
      </c>
      <c r="K18" s="2">
        <v>861.11111111111109</v>
      </c>
      <c r="L18" s="2">
        <v>723.63636363636363</v>
      </c>
      <c r="M18" s="2">
        <v>674.5</v>
      </c>
      <c r="N18" s="2">
        <v>688.75</v>
      </c>
      <c r="O18" s="2">
        <v>966.66666666666663</v>
      </c>
      <c r="P18" s="2">
        <v>1144</v>
      </c>
      <c r="Q18" s="16">
        <v>1165</v>
      </c>
      <c r="R18" s="16">
        <v>1084.2105263157894</v>
      </c>
      <c r="S18" s="16">
        <v>1120</v>
      </c>
      <c r="T18" s="16">
        <v>900</v>
      </c>
      <c r="U18" s="21">
        <v>1141.6666666666667</v>
      </c>
      <c r="V18" s="22">
        <v>1375</v>
      </c>
      <c r="W18" s="23">
        <v>1500</v>
      </c>
      <c r="X18" s="23">
        <v>1143.3333333333333</v>
      </c>
      <c r="Y18" s="24">
        <v>1157.2918749999999</v>
      </c>
      <c r="Z18" s="25">
        <v>1153.125</v>
      </c>
      <c r="AA18" s="26">
        <v>1113.1578947368421</v>
      </c>
      <c r="AB18" s="27">
        <v>1136.8421052631579</v>
      </c>
      <c r="AC18" s="27">
        <v>1059.375</v>
      </c>
      <c r="AD18" s="27">
        <v>1103.125</v>
      </c>
      <c r="AE18" s="28">
        <v>1085.7142857142858</v>
      </c>
      <c r="AF18" s="28">
        <v>1114.28</v>
      </c>
      <c r="AG18" s="30">
        <v>1165.3846153846155</v>
      </c>
      <c r="AH18" s="35">
        <v>1180</v>
      </c>
      <c r="AI18" s="37">
        <v>1115.7894736842106</v>
      </c>
      <c r="AJ18" s="38">
        <v>993</v>
      </c>
      <c r="AK18" s="36">
        <v>957.72727272727002</v>
      </c>
      <c r="AL18" s="3">
        <v>960.77577006002002</v>
      </c>
      <c r="AM18" s="22">
        <v>1058.3333333333301</v>
      </c>
      <c r="AN18" s="39">
        <v>1047.2222222222199</v>
      </c>
      <c r="AO18" s="40">
        <v>1138.26086956522</v>
      </c>
      <c r="AP18" s="41">
        <v>1253.3333333333333</v>
      </c>
      <c r="AQ18" s="46">
        <f t="shared" si="0"/>
        <v>13.616619452313497</v>
      </c>
      <c r="AR18" s="46">
        <f t="shared" si="1"/>
        <v>10.109498344792204</v>
      </c>
    </row>
    <row r="19" spans="1:44" ht="15" customHeight="1" x14ac:dyDescent="0.25">
      <c r="A19" s="4" t="s">
        <v>20</v>
      </c>
      <c r="B19" s="1" t="s">
        <v>3</v>
      </c>
      <c r="C19" s="1" t="s">
        <v>4</v>
      </c>
      <c r="D19" s="2">
        <v>551.15384615384619</v>
      </c>
      <c r="E19" s="2">
        <v>544.38636363636363</v>
      </c>
      <c r="F19" s="2">
        <v>933.88888888888903</v>
      </c>
      <c r="G19" s="2">
        <v>604.21052631578948</v>
      </c>
      <c r="H19" s="2">
        <v>648.875</v>
      </c>
      <c r="I19" s="2">
        <v>792.38095238095241</v>
      </c>
      <c r="J19" s="2">
        <v>657.95</v>
      </c>
      <c r="K19" s="2">
        <v>711.4</v>
      </c>
      <c r="L19" s="2">
        <v>647.1</v>
      </c>
      <c r="M19" s="2">
        <v>593.79999999999995</v>
      </c>
      <c r="N19" s="2">
        <v>571.20000000000005</v>
      </c>
      <c r="O19" s="2">
        <v>792.38095238095241</v>
      </c>
      <c r="P19" s="2">
        <v>966.78571428571433</v>
      </c>
      <c r="Q19" s="16">
        <v>990.95238095238096</v>
      </c>
      <c r="R19" s="16">
        <v>1192.8260869565217</v>
      </c>
      <c r="S19" s="16">
        <v>952.75</v>
      </c>
      <c r="T19" s="16">
        <v>869.25</v>
      </c>
      <c r="U19" s="21">
        <v>1022.2727272727273</v>
      </c>
      <c r="V19" s="22">
        <v>1327.6923076923076</v>
      </c>
      <c r="W19" s="23">
        <v>1120.5882352941176</v>
      </c>
      <c r="X19" s="23">
        <v>1042.3809523809523</v>
      </c>
      <c r="Y19" s="24">
        <v>1142.1271428571429</v>
      </c>
      <c r="Z19" s="25">
        <v>964.56521739130437</v>
      </c>
      <c r="AA19" s="26">
        <v>938.88888888888891</v>
      </c>
      <c r="AB19" s="27">
        <v>875.76923076923072</v>
      </c>
      <c r="AC19" s="27">
        <v>875.22222222222217</v>
      </c>
      <c r="AD19" s="27">
        <v>901.19047619047615</v>
      </c>
      <c r="AE19" s="28">
        <v>1046.4285714285713</v>
      </c>
      <c r="AF19" s="28">
        <v>1200</v>
      </c>
      <c r="AG19" s="30">
        <v>1065</v>
      </c>
      <c r="AH19" s="34">
        <v>952.85714285714289</v>
      </c>
      <c r="AI19" s="37">
        <v>924.52380952380952</v>
      </c>
      <c r="AJ19" s="38">
        <v>917.25</v>
      </c>
      <c r="AK19" s="36">
        <v>924.52380952380952</v>
      </c>
      <c r="AL19" s="22">
        <v>950</v>
      </c>
      <c r="AM19" s="22">
        <v>1046.0416666666699</v>
      </c>
      <c r="AN19" s="39">
        <v>1068.15789473684</v>
      </c>
      <c r="AO19" s="40">
        <v>1125.25</v>
      </c>
      <c r="AP19" s="41">
        <v>1160.5</v>
      </c>
      <c r="AQ19" s="46">
        <f t="shared" si="0"/>
        <v>28.77410832232497</v>
      </c>
      <c r="AR19" s="46">
        <f t="shared" si="1"/>
        <v>3.1326371917351699</v>
      </c>
    </row>
    <row r="20" spans="1:44" ht="15" customHeight="1" x14ac:dyDescent="0.25">
      <c r="A20" s="4" t="s">
        <v>21</v>
      </c>
      <c r="B20" s="1" t="s">
        <v>3</v>
      </c>
      <c r="C20" s="1" t="s">
        <v>4</v>
      </c>
      <c r="D20" s="2">
        <v>800</v>
      </c>
      <c r="E20" s="2">
        <v>800</v>
      </c>
      <c r="F20" s="2">
        <v>831.85657919044161</v>
      </c>
      <c r="G20" s="2">
        <v>829.16666666666663</v>
      </c>
      <c r="H20" s="2">
        <v>794.44444444444446</v>
      </c>
      <c r="I20" s="2">
        <v>923.07692307692309</v>
      </c>
      <c r="J20" s="2">
        <v>787.5</v>
      </c>
      <c r="K20" s="2">
        <v>856.25</v>
      </c>
      <c r="L20" s="2">
        <v>763.63636363636363</v>
      </c>
      <c r="M20" s="2">
        <v>750</v>
      </c>
      <c r="N20" s="2">
        <v>794.58333333333337</v>
      </c>
      <c r="O20" s="2">
        <v>794.58333333333337</v>
      </c>
      <c r="P20" s="2">
        <v>1000</v>
      </c>
      <c r="Q20" s="16">
        <v>1255</v>
      </c>
      <c r="R20" s="16">
        <v>1100</v>
      </c>
      <c r="S20" s="16">
        <v>1000</v>
      </c>
      <c r="T20" s="16">
        <v>890</v>
      </c>
      <c r="U20" s="21">
        <v>1116.6666666666667</v>
      </c>
      <c r="V20" s="22">
        <v>1535.7142857142858</v>
      </c>
      <c r="W20" s="23">
        <v>1400</v>
      </c>
      <c r="X20" s="23">
        <v>1135.7142857142858</v>
      </c>
      <c r="Y20" s="24">
        <v>1177.6391666666666</v>
      </c>
      <c r="Z20" s="25">
        <v>1060</v>
      </c>
      <c r="AA20" s="26">
        <v>1093.3333333333333</v>
      </c>
      <c r="AB20" s="27">
        <v>1120.8333333333333</v>
      </c>
      <c r="AC20" s="27">
        <v>1184.6153846153845</v>
      </c>
      <c r="AD20" s="27">
        <v>1145.4545454545455</v>
      </c>
      <c r="AE20" s="28">
        <v>1100</v>
      </c>
      <c r="AF20" s="28">
        <v>1175.72</v>
      </c>
      <c r="AG20" s="30">
        <v>1157.1428571428571</v>
      </c>
      <c r="AH20" s="34">
        <v>1111.1111111111111</v>
      </c>
      <c r="AI20" s="37">
        <v>1108.3333333333333</v>
      </c>
      <c r="AJ20" s="38">
        <v>972.72727272727298</v>
      </c>
      <c r="AK20" s="36">
        <v>958.5</v>
      </c>
      <c r="AL20" s="22">
        <v>960.22222222222001</v>
      </c>
      <c r="AM20" s="22">
        <v>971.23</v>
      </c>
      <c r="AN20" s="39">
        <v>993.75</v>
      </c>
      <c r="AO20" s="40">
        <v>1026.6666666666699</v>
      </c>
      <c r="AP20" s="41">
        <v>1154.54545454545</v>
      </c>
      <c r="AQ20" s="46">
        <f t="shared" si="0"/>
        <v>0.79365079365038937</v>
      </c>
      <c r="AR20" s="46">
        <f t="shared" si="1"/>
        <v>12.455726092088923</v>
      </c>
    </row>
    <row r="21" spans="1:44" ht="15" customHeight="1" x14ac:dyDescent="0.25">
      <c r="A21" s="4" t="s">
        <v>22</v>
      </c>
      <c r="B21" s="1" t="s">
        <v>3</v>
      </c>
      <c r="C21" s="1" t="s">
        <v>4</v>
      </c>
      <c r="D21" s="2">
        <v>587.15909090909088</v>
      </c>
      <c r="E21" s="2">
        <v>605.20000000000005</v>
      </c>
      <c r="F21" s="2">
        <v>1040.4761904761906</v>
      </c>
      <c r="G21" s="2">
        <v>686.84210526315792</v>
      </c>
      <c r="H21" s="2">
        <v>631.57894736842104</v>
      </c>
      <c r="I21" s="2">
        <v>795.15151515151524</v>
      </c>
      <c r="J21" s="2">
        <v>644.76190476190482</v>
      </c>
      <c r="K21" s="2">
        <v>702.6</v>
      </c>
      <c r="L21" s="2">
        <v>674.04761904761904</v>
      </c>
      <c r="M21" s="2">
        <v>581.5</v>
      </c>
      <c r="N21" s="2">
        <v>589.72222222222217</v>
      </c>
      <c r="O21" s="2">
        <v>590</v>
      </c>
      <c r="P21" s="2">
        <v>942.0454545454545</v>
      </c>
      <c r="Q21" s="16">
        <v>1073.7222222222222</v>
      </c>
      <c r="R21" s="16">
        <v>1208.5714285714287</v>
      </c>
      <c r="S21" s="16">
        <v>926.90476190476193</v>
      </c>
      <c r="T21" s="16">
        <v>876.81818181818187</v>
      </c>
      <c r="U21" s="21">
        <v>1011.6666666666666</v>
      </c>
      <c r="V21" s="22">
        <v>1454.1666666666667</v>
      </c>
      <c r="W21" s="23">
        <v>1145.8823529411766</v>
      </c>
      <c r="X21" s="23">
        <v>1074.7222222222222</v>
      </c>
      <c r="Y21" s="24">
        <v>1121.2777777777778</v>
      </c>
      <c r="Z21" s="25">
        <v>989.6875</v>
      </c>
      <c r="AA21" s="26">
        <v>958.2954545454545</v>
      </c>
      <c r="AB21" s="27">
        <v>877.27272727272725</v>
      </c>
      <c r="AC21" s="27">
        <v>884.76923076923072</v>
      </c>
      <c r="AD21" s="27">
        <v>937.95652173913038</v>
      </c>
      <c r="AE21" s="28">
        <v>1050</v>
      </c>
      <c r="AF21" s="28">
        <v>1094.6400000000001</v>
      </c>
      <c r="AG21" s="30">
        <v>1033.2608695652175</v>
      </c>
      <c r="AH21" s="34">
        <v>960.21739130434787</v>
      </c>
      <c r="AI21" s="37">
        <v>911.84210526315792</v>
      </c>
      <c r="AJ21" s="38">
        <v>887.60869565217399</v>
      </c>
      <c r="AK21" s="36">
        <v>944.89130434782612</v>
      </c>
      <c r="AL21" s="22">
        <v>962.60869565217388</v>
      </c>
      <c r="AM21" s="22">
        <v>960.58</v>
      </c>
      <c r="AN21" s="39">
        <v>1003.09523809524</v>
      </c>
      <c r="AO21" s="40">
        <v>1071.8260869565217</v>
      </c>
      <c r="AP21" s="41">
        <v>1170</v>
      </c>
      <c r="AQ21" s="46">
        <f t="shared" si="0"/>
        <v>24.739257405089703</v>
      </c>
      <c r="AR21" s="46">
        <f t="shared" si="1"/>
        <v>9.15950024338796</v>
      </c>
    </row>
    <row r="22" spans="1:44" ht="15" customHeight="1" x14ac:dyDescent="0.25">
      <c r="A22" s="4" t="s">
        <v>23</v>
      </c>
      <c r="B22" s="1" t="s">
        <v>3</v>
      </c>
      <c r="C22" s="1" t="s">
        <v>4</v>
      </c>
      <c r="D22" s="2">
        <v>695</v>
      </c>
      <c r="E22" s="2">
        <v>725.33333333333337</v>
      </c>
      <c r="F22" s="2">
        <v>772.21665870732693</v>
      </c>
      <c r="G22" s="2">
        <v>763.33333333333337</v>
      </c>
      <c r="H22" s="2">
        <v>746.42857142857144</v>
      </c>
      <c r="I22" s="2">
        <v>790</v>
      </c>
      <c r="J22" s="2">
        <v>790</v>
      </c>
      <c r="K22" s="2">
        <v>731.11111111111109</v>
      </c>
      <c r="L22" s="2">
        <v>711.53846153846155</v>
      </c>
      <c r="M22" s="2">
        <v>698.125</v>
      </c>
      <c r="N22" s="2">
        <v>693.33333333333337</v>
      </c>
      <c r="O22" s="2">
        <v>698</v>
      </c>
      <c r="P22" s="2">
        <v>986.15384615384619</v>
      </c>
      <c r="Q22" s="16">
        <v>1089.3333333333333</v>
      </c>
      <c r="R22" s="16">
        <v>1125</v>
      </c>
      <c r="S22" s="16">
        <v>1000</v>
      </c>
      <c r="T22" s="16">
        <v>783.33333333333337</v>
      </c>
      <c r="U22" s="21">
        <v>1073.3333333333333</v>
      </c>
      <c r="V22" s="22">
        <v>1438.8888888888889</v>
      </c>
      <c r="W22" s="23">
        <v>1359.090909090909</v>
      </c>
      <c r="X22" s="23">
        <v>1240.7142857142858</v>
      </c>
      <c r="Y22" s="24">
        <v>1147.2225000000001</v>
      </c>
      <c r="Z22" s="25">
        <v>1060.7142857142858</v>
      </c>
      <c r="AA22" s="26">
        <v>1050</v>
      </c>
      <c r="AB22" s="27">
        <v>1085.7142857142858</v>
      </c>
      <c r="AC22" s="27">
        <v>1086.6666666666667</v>
      </c>
      <c r="AD22" s="27">
        <v>1029.4117647058824</v>
      </c>
      <c r="AE22" s="28">
        <v>1114.2857142857142</v>
      </c>
      <c r="AF22" s="28">
        <v>1192.56</v>
      </c>
      <c r="AG22" s="30">
        <v>1100</v>
      </c>
      <c r="AH22" s="34">
        <v>1082.3529411764705</v>
      </c>
      <c r="AI22" s="37">
        <v>1173.3333333333333</v>
      </c>
      <c r="AJ22" s="36">
        <v>1061.9047619047601</v>
      </c>
      <c r="AK22" s="36">
        <v>1140</v>
      </c>
      <c r="AL22" s="22">
        <v>1143.3333333333333</v>
      </c>
      <c r="AM22" s="22">
        <v>1147.5</v>
      </c>
      <c r="AN22" s="39">
        <v>1115.38461538462</v>
      </c>
      <c r="AO22" s="40">
        <v>1135.45454545455</v>
      </c>
      <c r="AP22" s="41">
        <v>1258.3333333333333</v>
      </c>
      <c r="AQ22" s="46">
        <f t="shared" si="0"/>
        <v>22.238095238095219</v>
      </c>
      <c r="AR22" s="46">
        <f t="shared" si="1"/>
        <v>10.821990926073738</v>
      </c>
    </row>
    <row r="23" spans="1:44" ht="15" customHeight="1" x14ac:dyDescent="0.25">
      <c r="A23" s="4" t="s">
        <v>24</v>
      </c>
      <c r="B23" s="1" t="s">
        <v>3</v>
      </c>
      <c r="C23" s="1" t="s">
        <v>4</v>
      </c>
      <c r="D23" s="2">
        <v>626</v>
      </c>
      <c r="E23" s="2">
        <v>671.33333333333337</v>
      </c>
      <c r="F23" s="2">
        <v>722.1430404652931</v>
      </c>
      <c r="G23" s="2">
        <v>680.71428571428567</v>
      </c>
      <c r="H23" s="2">
        <v>694.70588235294122</v>
      </c>
      <c r="I23" s="2">
        <v>817.64705882352939</v>
      </c>
      <c r="J23" s="2">
        <v>703.33333333333337</v>
      </c>
      <c r="K23" s="2">
        <v>753.33333333333337</v>
      </c>
      <c r="L23" s="2">
        <v>608.82352941176475</v>
      </c>
      <c r="M23" s="2">
        <v>643.75</v>
      </c>
      <c r="N23" s="2">
        <v>925.33333333333337</v>
      </c>
      <c r="O23" s="2">
        <v>680.71428571428567</v>
      </c>
      <c r="P23" s="2">
        <v>993.75</v>
      </c>
      <c r="Q23" s="16">
        <v>1103.5714285714287</v>
      </c>
      <c r="R23" s="16">
        <v>1170.8333333333333</v>
      </c>
      <c r="S23" s="16">
        <v>985.88235294117646</v>
      </c>
      <c r="T23" s="16">
        <v>805.26315789473688</v>
      </c>
      <c r="U23" s="21">
        <v>1015.7142857142857</v>
      </c>
      <c r="V23" s="22">
        <v>1352.2727272727273</v>
      </c>
      <c r="W23" s="23">
        <v>1158.421052631579</v>
      </c>
      <c r="X23" s="23">
        <v>1144</v>
      </c>
      <c r="Y23" s="24">
        <v>1163.5418749999999</v>
      </c>
      <c r="Z23" s="25">
        <v>930</v>
      </c>
      <c r="AA23" s="26">
        <v>967.64705882352939</v>
      </c>
      <c r="AB23" s="27">
        <v>996.875</v>
      </c>
      <c r="AC23" s="27">
        <v>928.57142857142856</v>
      </c>
      <c r="AD23" s="27">
        <v>970.58823529411768</v>
      </c>
      <c r="AE23" s="28">
        <v>948.07692307692309</v>
      </c>
      <c r="AF23" s="28">
        <v>920.84</v>
      </c>
      <c r="AG23" s="30">
        <v>1050</v>
      </c>
      <c r="AH23" s="34">
        <v>1061.3333333333333</v>
      </c>
      <c r="AI23" s="37">
        <v>1092</v>
      </c>
      <c r="AJ23" s="36">
        <v>1004</v>
      </c>
      <c r="AK23" s="36">
        <v>1008.90909090909</v>
      </c>
      <c r="AL23" s="22">
        <v>1042.8571428571399</v>
      </c>
      <c r="AM23" s="22">
        <v>1050.5882352941201</v>
      </c>
      <c r="AN23" s="39">
        <v>1038.8888888888901</v>
      </c>
      <c r="AO23" s="40">
        <v>1185</v>
      </c>
      <c r="AP23" s="41">
        <v>1216.6666666666667</v>
      </c>
      <c r="AQ23" s="46">
        <f t="shared" si="0"/>
        <v>25.353535353535356</v>
      </c>
      <c r="AR23" s="46">
        <f t="shared" si="1"/>
        <v>2.6722925457102735</v>
      </c>
    </row>
    <row r="24" spans="1:44" ht="15" customHeight="1" x14ac:dyDescent="0.25">
      <c r="A24" s="4" t="s">
        <v>25</v>
      </c>
      <c r="B24" s="1" t="s">
        <v>3</v>
      </c>
      <c r="C24" s="1" t="s">
        <v>4</v>
      </c>
      <c r="D24" s="2">
        <v>608.66666666666663</v>
      </c>
      <c r="E24" s="2">
        <v>682</v>
      </c>
      <c r="F24" s="2">
        <v>757.95720834181748</v>
      </c>
      <c r="G24" s="2">
        <v>738.46153846153845</v>
      </c>
      <c r="H24" s="2">
        <v>758.33333333333337</v>
      </c>
      <c r="I24" s="2">
        <v>819.28571428571433</v>
      </c>
      <c r="J24" s="2">
        <v>719.375</v>
      </c>
      <c r="K24" s="2">
        <v>778.66666666666663</v>
      </c>
      <c r="L24" s="2">
        <v>699.23076923076928</v>
      </c>
      <c r="M24" s="2">
        <v>1129.3333333333333</v>
      </c>
      <c r="N24" s="2">
        <v>1107.3333333333333</v>
      </c>
      <c r="O24" s="2">
        <v>819.28571428571433</v>
      </c>
      <c r="P24" s="2">
        <v>1025</v>
      </c>
      <c r="Q24" s="16">
        <v>1169.2307692307693</v>
      </c>
      <c r="R24" s="16">
        <v>1100</v>
      </c>
      <c r="S24" s="16">
        <v>960.71428571428567</v>
      </c>
      <c r="T24" s="16">
        <v>807</v>
      </c>
      <c r="U24" s="21">
        <v>1080.7692307692307</v>
      </c>
      <c r="V24" s="22">
        <v>1387.8333333333333</v>
      </c>
      <c r="W24" s="23">
        <v>1431.8181818181818</v>
      </c>
      <c r="X24" s="23">
        <v>1240</v>
      </c>
      <c r="Y24" s="24">
        <v>1162.2226666666668</v>
      </c>
      <c r="Z24" s="25">
        <v>1057.1428571428571</v>
      </c>
      <c r="AA24" s="26">
        <v>1046.6666666666667</v>
      </c>
      <c r="AB24" s="27">
        <v>1143.5714285714287</v>
      </c>
      <c r="AC24" s="27">
        <v>1042.8571428571429</v>
      </c>
      <c r="AD24" s="27">
        <v>1045</v>
      </c>
      <c r="AE24" s="28">
        <v>972.22222222222217</v>
      </c>
      <c r="AF24" s="28">
        <v>819.96</v>
      </c>
      <c r="AG24" s="30">
        <v>1085.2941176470588</v>
      </c>
      <c r="AH24" s="34">
        <v>1100</v>
      </c>
      <c r="AI24" s="37">
        <v>1119.4444444444443</v>
      </c>
      <c r="AJ24" s="38">
        <v>1001</v>
      </c>
      <c r="AK24" s="36">
        <v>1068.2352941176471</v>
      </c>
      <c r="AL24" s="22">
        <v>1069</v>
      </c>
      <c r="AM24" s="22">
        <v>1103.0769230768999</v>
      </c>
      <c r="AN24" s="39">
        <v>1010</v>
      </c>
      <c r="AO24" s="40">
        <v>1170.5882352941201</v>
      </c>
      <c r="AP24" s="41">
        <v>1126.6666666666699</v>
      </c>
      <c r="AQ24" s="46">
        <f t="shared" si="0"/>
        <v>7.814992025518654</v>
      </c>
      <c r="AR24" s="46">
        <f t="shared" si="1"/>
        <v>-3.7520938023449792</v>
      </c>
    </row>
    <row r="25" spans="1:44" ht="15" customHeight="1" x14ac:dyDescent="0.25">
      <c r="A25" s="4" t="s">
        <v>26</v>
      </c>
      <c r="B25" s="1" t="s">
        <v>3</v>
      </c>
      <c r="C25" s="1" t="s">
        <v>4</v>
      </c>
      <c r="D25" s="2">
        <v>615.83333333333337</v>
      </c>
      <c r="E25" s="2">
        <v>657.69230769230774</v>
      </c>
      <c r="F25" s="2">
        <v>744.19333733563724</v>
      </c>
      <c r="G25" s="2">
        <v>727.69230769230774</v>
      </c>
      <c r="H25" s="2">
        <v>760.71428571428567</v>
      </c>
      <c r="I25" s="2">
        <v>775.71428571428567</v>
      </c>
      <c r="J25" s="2">
        <v>714.28571428571433</v>
      </c>
      <c r="K25" s="2">
        <v>620</v>
      </c>
      <c r="L25" s="2">
        <v>655.83333333333337</v>
      </c>
      <c r="M25" s="2">
        <v>576.66666666666663</v>
      </c>
      <c r="N25" s="2">
        <v>594.28571428571433</v>
      </c>
      <c r="O25" s="2">
        <v>503</v>
      </c>
      <c r="P25" s="2">
        <v>969.44444444444446</v>
      </c>
      <c r="Q25" s="16">
        <v>1146.1538461538462</v>
      </c>
      <c r="R25" s="16">
        <v>1165.3846153846155</v>
      </c>
      <c r="S25" s="16">
        <v>863.33333333333337</v>
      </c>
      <c r="T25" s="16">
        <v>795.83333333333337</v>
      </c>
      <c r="U25" s="21">
        <v>1029.1666666666667</v>
      </c>
      <c r="V25" s="22">
        <v>1493.8888888888889</v>
      </c>
      <c r="W25" s="23">
        <v>1295.8333333333333</v>
      </c>
      <c r="X25" s="23">
        <v>1312.3076923076924</v>
      </c>
      <c r="Y25" s="24">
        <v>1178.2053846153847</v>
      </c>
      <c r="Z25" s="25">
        <v>1030.7692307692307</v>
      </c>
      <c r="AA25" s="26">
        <v>1038.5714285714287</v>
      </c>
      <c r="AB25" s="27">
        <v>1022.5</v>
      </c>
      <c r="AC25" s="27">
        <v>1038</v>
      </c>
      <c r="AD25" s="27">
        <v>925.41666666666663</v>
      </c>
      <c r="AE25" s="28">
        <v>1011.7647058823529</v>
      </c>
      <c r="AF25" s="28">
        <v>1138.32</v>
      </c>
      <c r="AG25" s="30">
        <v>1127.7777777777778</v>
      </c>
      <c r="AH25" s="34">
        <v>1053.3333333333333</v>
      </c>
      <c r="AI25" s="37">
        <v>1132.5</v>
      </c>
      <c r="AJ25" s="38">
        <v>987.69230769230796</v>
      </c>
      <c r="AK25" s="36">
        <v>908.33333333332996</v>
      </c>
      <c r="AL25" s="22">
        <v>960.71428571428999</v>
      </c>
      <c r="AM25" s="22">
        <v>1016.66666666667</v>
      </c>
      <c r="AN25" s="39">
        <v>1039.2857142857099</v>
      </c>
      <c r="AO25" s="40">
        <v>1120</v>
      </c>
      <c r="AP25" s="41">
        <v>1200</v>
      </c>
      <c r="AQ25" s="46">
        <f t="shared" si="0"/>
        <v>29.671319225574074</v>
      </c>
      <c r="AR25" s="46">
        <f t="shared" si="1"/>
        <v>7.1428571428571423</v>
      </c>
    </row>
    <row r="26" spans="1:44" ht="15" customHeight="1" x14ac:dyDescent="0.25">
      <c r="A26" s="4" t="s">
        <v>27</v>
      </c>
      <c r="B26" s="1" t="s">
        <v>3</v>
      </c>
      <c r="C26" s="1" t="s">
        <v>4</v>
      </c>
      <c r="D26" s="2">
        <v>804.76190476190482</v>
      </c>
      <c r="E26" s="2">
        <v>803.33333333333337</v>
      </c>
      <c r="F26" s="2">
        <v>895.28785854602665</v>
      </c>
      <c r="G26" s="2">
        <v>985</v>
      </c>
      <c r="H26" s="2">
        <v>907.89473684210532</v>
      </c>
      <c r="I26" s="2">
        <v>907.89473684210532</v>
      </c>
      <c r="J26" s="2">
        <v>791.304347826087</v>
      </c>
      <c r="K26" s="2">
        <v>823.91304347826087</v>
      </c>
      <c r="L26" s="2">
        <v>868.42105263157896</v>
      </c>
      <c r="M26" s="2">
        <v>828.57142857142856</v>
      </c>
      <c r="N26" s="2">
        <v>820</v>
      </c>
      <c r="O26" s="2">
        <v>943.75</v>
      </c>
      <c r="P26" s="2">
        <v>1325.1666666666667</v>
      </c>
      <c r="Q26" s="16">
        <v>1155.5555555555557</v>
      </c>
      <c r="R26" s="16">
        <v>1141.6666666666667</v>
      </c>
      <c r="S26" s="16">
        <v>1011.7647058823529</v>
      </c>
      <c r="T26" s="16">
        <v>716.66666666666663</v>
      </c>
      <c r="U26" s="21">
        <v>1043.75</v>
      </c>
      <c r="V26" s="22">
        <v>1268.75</v>
      </c>
      <c r="W26" s="23">
        <v>1687.5</v>
      </c>
      <c r="X26" s="23">
        <v>1376.9230769230769</v>
      </c>
      <c r="Y26" s="24">
        <v>1180.2093749999999</v>
      </c>
      <c r="Z26" s="25">
        <v>947.22222222222217</v>
      </c>
      <c r="AA26" s="26">
        <v>1096.4285714285713</v>
      </c>
      <c r="AB26" s="27">
        <v>1193.75</v>
      </c>
      <c r="AC26" s="27">
        <v>1053.5714285714287</v>
      </c>
      <c r="AD26" s="27">
        <v>1064.2857142857142</v>
      </c>
      <c r="AE26" s="28">
        <v>1009</v>
      </c>
      <c r="AF26" s="28">
        <v>1166.6400000000001</v>
      </c>
      <c r="AG26" s="30">
        <v>1275</v>
      </c>
      <c r="AH26" s="34">
        <v>1253.3333333333333</v>
      </c>
      <c r="AI26" s="37">
        <v>1203.125</v>
      </c>
      <c r="AJ26" s="38">
        <v>1105</v>
      </c>
      <c r="AK26" s="36">
        <v>988.33333333332996</v>
      </c>
      <c r="AL26" s="22">
        <v>1000</v>
      </c>
      <c r="AM26" s="22">
        <v>1009.41176470588</v>
      </c>
      <c r="AN26" s="39">
        <v>1025</v>
      </c>
      <c r="AO26" s="40">
        <v>1177.7777777777801</v>
      </c>
      <c r="AP26" s="41">
        <v>1145.45454545455</v>
      </c>
      <c r="AQ26" s="46">
        <f t="shared" si="0"/>
        <v>7.6266015863335674</v>
      </c>
      <c r="AR26" s="46">
        <f t="shared" si="1"/>
        <v>-2.7444253859346222</v>
      </c>
    </row>
    <row r="27" spans="1:44" ht="15" customHeight="1" x14ac:dyDescent="0.25">
      <c r="A27" s="4" t="s">
        <v>28</v>
      </c>
      <c r="B27" s="1" t="s">
        <v>3</v>
      </c>
      <c r="C27" s="1" t="s">
        <v>4</v>
      </c>
      <c r="D27" s="2">
        <v>581.11111111111109</v>
      </c>
      <c r="E27" s="2">
        <v>710.4</v>
      </c>
      <c r="F27" s="2">
        <v>606.875</v>
      </c>
      <c r="G27" s="2">
        <v>610.63636363636363</v>
      </c>
      <c r="H27" s="2">
        <v>649.09090909090912</v>
      </c>
      <c r="I27" s="2">
        <v>722</v>
      </c>
      <c r="J27" s="2">
        <v>656.42857142857144</v>
      </c>
      <c r="K27" s="2">
        <v>607.5</v>
      </c>
      <c r="L27" s="2">
        <v>606.875</v>
      </c>
      <c r="M27" s="2">
        <v>702.22222222222217</v>
      </c>
      <c r="N27" s="2">
        <v>1024.6299999999999</v>
      </c>
      <c r="O27" s="2">
        <v>581.11111111111109</v>
      </c>
      <c r="P27" s="2">
        <v>840</v>
      </c>
      <c r="Q27" s="16">
        <v>1045.4545454545455</v>
      </c>
      <c r="R27" s="16">
        <v>1166.6666666666667</v>
      </c>
      <c r="S27" s="16">
        <v>887.5</v>
      </c>
      <c r="T27" s="16">
        <v>825</v>
      </c>
      <c r="U27" s="21">
        <v>1005.7142857142857</v>
      </c>
      <c r="V27" s="22">
        <v>1476.9230769230769</v>
      </c>
      <c r="W27" s="23">
        <v>1209.1666666666667</v>
      </c>
      <c r="X27" s="23">
        <v>1146.3636363636363</v>
      </c>
      <c r="Y27" s="24">
        <v>1159.6111111111111</v>
      </c>
      <c r="Z27" s="25">
        <v>1034.7368421052631</v>
      </c>
      <c r="AA27" s="26">
        <v>1025.4545454545455</v>
      </c>
      <c r="AB27" s="27">
        <v>826.92307692307691</v>
      </c>
      <c r="AC27" s="27">
        <v>1031.25</v>
      </c>
      <c r="AD27" s="27">
        <v>969</v>
      </c>
      <c r="AE27" s="28">
        <v>1011.1111111111111</v>
      </c>
      <c r="AF27" s="28">
        <v>1128.8800000000001</v>
      </c>
      <c r="AG27" s="30">
        <v>1101</v>
      </c>
      <c r="AH27" s="34">
        <v>1041.1538461538462</v>
      </c>
      <c r="AI27" s="37">
        <v>983.5</v>
      </c>
      <c r="AJ27" s="38">
        <v>892.107142857143</v>
      </c>
      <c r="AK27" s="36">
        <v>1051.6666666666667</v>
      </c>
      <c r="AL27" s="22">
        <v>980</v>
      </c>
      <c r="AM27" s="22">
        <v>996.11111111110995</v>
      </c>
      <c r="AN27" s="39">
        <v>994.44444444444002</v>
      </c>
      <c r="AO27" s="40">
        <v>1058.4615384615399</v>
      </c>
      <c r="AP27" s="41">
        <v>1085.7142857142858</v>
      </c>
      <c r="AQ27" s="46">
        <f t="shared" si="0"/>
        <v>12.044817927170875</v>
      </c>
      <c r="AR27" s="46">
        <f t="shared" si="1"/>
        <v>2.574750830564648</v>
      </c>
    </row>
    <row r="28" spans="1:44" ht="15" customHeight="1" x14ac:dyDescent="0.25">
      <c r="A28" s="4" t="s">
        <v>29</v>
      </c>
      <c r="B28" s="1" t="s">
        <v>3</v>
      </c>
      <c r="C28" s="1" t="s">
        <v>4</v>
      </c>
      <c r="D28" s="2">
        <v>585.5</v>
      </c>
      <c r="E28" s="2">
        <v>724</v>
      </c>
      <c r="F28" s="2">
        <v>654.58333333333337</v>
      </c>
      <c r="G28" s="2">
        <v>693.57142857142856</v>
      </c>
      <c r="H28" s="2">
        <v>687.8125</v>
      </c>
      <c r="I28" s="2">
        <v>673.60078733608918</v>
      </c>
      <c r="J28" s="2">
        <v>690</v>
      </c>
      <c r="K28" s="2">
        <v>724</v>
      </c>
      <c r="L28" s="2">
        <v>650.71428571428567</v>
      </c>
      <c r="M28" s="2">
        <v>633.33333333333337</v>
      </c>
      <c r="N28" s="2">
        <v>600</v>
      </c>
      <c r="O28" s="2">
        <v>585.5</v>
      </c>
      <c r="P28" s="2">
        <v>1023.3333333333334</v>
      </c>
      <c r="Q28" s="16">
        <v>1028</v>
      </c>
      <c r="R28" s="16">
        <v>1162.5</v>
      </c>
      <c r="S28" s="16">
        <v>1120.2575999999999</v>
      </c>
      <c r="T28" s="16">
        <v>849.16666666666663</v>
      </c>
      <c r="U28" s="21">
        <v>969</v>
      </c>
      <c r="V28" s="22">
        <v>1384.7058823529412</v>
      </c>
      <c r="W28" s="23">
        <v>1183.75</v>
      </c>
      <c r="X28" s="23">
        <v>1088.5714285714287</v>
      </c>
      <c r="Y28" s="24">
        <v>1040</v>
      </c>
      <c r="Z28" s="25">
        <v>970.41666666666663</v>
      </c>
      <c r="AA28" s="26">
        <v>935</v>
      </c>
      <c r="AB28" s="27">
        <v>812.14285714285711</v>
      </c>
      <c r="AC28" s="27">
        <v>893</v>
      </c>
      <c r="AD28" s="27">
        <v>865</v>
      </c>
      <c r="AE28" s="28">
        <v>1028.9285714285713</v>
      </c>
      <c r="AF28" s="28">
        <v>957.6</v>
      </c>
      <c r="AG28" s="30">
        <v>926.25</v>
      </c>
      <c r="AH28" s="34">
        <v>1050</v>
      </c>
      <c r="AI28" s="37">
        <v>985.33333333333303</v>
      </c>
      <c r="AJ28" s="38">
        <v>892.5</v>
      </c>
      <c r="AK28" s="36">
        <v>964</v>
      </c>
      <c r="AL28" s="22">
        <v>985</v>
      </c>
      <c r="AM28" s="22">
        <v>986.5</v>
      </c>
      <c r="AN28" s="39">
        <v>980</v>
      </c>
      <c r="AO28" s="40">
        <v>1040</v>
      </c>
      <c r="AP28" s="41">
        <v>1112.5</v>
      </c>
      <c r="AQ28" s="46">
        <f t="shared" si="0"/>
        <v>28.612716763005778</v>
      </c>
      <c r="AR28" s="46">
        <f t="shared" si="1"/>
        <v>6.9711538461538467</v>
      </c>
    </row>
    <row r="29" spans="1:44" ht="15" customHeight="1" x14ac:dyDescent="0.25">
      <c r="A29" s="4" t="s">
        <v>30</v>
      </c>
      <c r="B29" s="1" t="s">
        <v>3</v>
      </c>
      <c r="C29" s="1" t="s">
        <v>4</v>
      </c>
      <c r="D29" s="2">
        <v>555.9375</v>
      </c>
      <c r="E29" s="2">
        <v>605.75</v>
      </c>
      <c r="F29" s="2">
        <v>739.00400694908103</v>
      </c>
      <c r="G29" s="2">
        <v>660</v>
      </c>
      <c r="H29" s="2">
        <v>757.61904761904759</v>
      </c>
      <c r="I29" s="2">
        <v>905.55555555555554</v>
      </c>
      <c r="J29" s="2">
        <v>658.68421052631584</v>
      </c>
      <c r="K29" s="2">
        <v>718.88888888888891</v>
      </c>
      <c r="L29" s="2">
        <v>662.77777777777783</v>
      </c>
      <c r="M29" s="2">
        <v>496.1904761904762</v>
      </c>
      <c r="N29" s="2">
        <v>488.33333333333331</v>
      </c>
      <c r="O29" s="2">
        <v>500.5263157894737</v>
      </c>
      <c r="P29" s="2">
        <v>1061.4285714285713</v>
      </c>
      <c r="Q29" s="16">
        <v>1040</v>
      </c>
      <c r="R29" s="16">
        <v>1094.4444444444443</v>
      </c>
      <c r="S29" s="16">
        <v>1028.125</v>
      </c>
      <c r="T29" s="16">
        <v>881.05263157894694</v>
      </c>
      <c r="U29" s="21">
        <v>1152.7777777777778</v>
      </c>
      <c r="V29" s="22">
        <v>1468.5294117647059</v>
      </c>
      <c r="W29" s="23">
        <v>1510.5555555555557</v>
      </c>
      <c r="X29" s="23">
        <v>1242.5</v>
      </c>
      <c r="Y29" s="24">
        <v>1155.3705555555555</v>
      </c>
      <c r="Z29" s="25">
        <v>1112.2222222222222</v>
      </c>
      <c r="AA29" s="26">
        <v>975</v>
      </c>
      <c r="AB29" s="27">
        <v>997.22222222222217</v>
      </c>
      <c r="AC29" s="27">
        <v>938.88888888889005</v>
      </c>
      <c r="AD29" s="27">
        <v>1013.1578947368421</v>
      </c>
      <c r="AE29" s="28">
        <v>912.10526315789468</v>
      </c>
      <c r="AF29" s="28">
        <v>950.56</v>
      </c>
      <c r="AG29" s="30">
        <v>1004.4444444444445</v>
      </c>
      <c r="AH29" s="34">
        <v>1000</v>
      </c>
      <c r="AI29" s="37">
        <v>1048.8888888888889</v>
      </c>
      <c r="AJ29" s="38">
        <v>981.304347826087</v>
      </c>
      <c r="AK29" s="36">
        <v>1017.6190476190476</v>
      </c>
      <c r="AL29" s="3">
        <v>1006.230929445138</v>
      </c>
      <c r="AM29" s="22">
        <v>1096.52173913043</v>
      </c>
      <c r="AN29" s="39">
        <v>931.15384615385005</v>
      </c>
      <c r="AO29" s="40">
        <v>1026.19047619048</v>
      </c>
      <c r="AP29" s="41">
        <v>1158.8235294117646</v>
      </c>
      <c r="AQ29" s="46">
        <f t="shared" si="0"/>
        <v>14.377387318563786</v>
      </c>
      <c r="AR29" s="46">
        <f t="shared" si="1"/>
        <v>12.924798689777109</v>
      </c>
    </row>
    <row r="30" spans="1:44" ht="15" customHeight="1" x14ac:dyDescent="0.25">
      <c r="A30" s="4" t="s">
        <v>31</v>
      </c>
      <c r="B30" s="1" t="s">
        <v>3</v>
      </c>
      <c r="C30" s="1" t="s">
        <v>4</v>
      </c>
      <c r="D30" s="2">
        <v>657.69230769230774</v>
      </c>
      <c r="E30" s="2">
        <v>675</v>
      </c>
      <c r="F30" s="2">
        <v>725</v>
      </c>
      <c r="G30" s="2">
        <v>721.66666666666663</v>
      </c>
      <c r="H30" s="2">
        <v>750</v>
      </c>
      <c r="I30" s="2">
        <v>781.66666666666663</v>
      </c>
      <c r="J30" s="2">
        <v>751.25</v>
      </c>
      <c r="K30" s="2">
        <v>788</v>
      </c>
      <c r="L30" s="2">
        <v>685</v>
      </c>
      <c r="M30" s="2">
        <v>680</v>
      </c>
      <c r="N30" s="2">
        <v>640</v>
      </c>
      <c r="O30" s="2">
        <v>657.69230769230774</v>
      </c>
      <c r="P30" s="2">
        <v>923.07692307692309</v>
      </c>
      <c r="Q30" s="16">
        <v>1216.6666666666667</v>
      </c>
      <c r="R30" s="16">
        <v>1215.625</v>
      </c>
      <c r="S30" s="16">
        <v>940.90909090909088</v>
      </c>
      <c r="T30" s="16">
        <v>795.4545454545455</v>
      </c>
      <c r="U30" s="21">
        <v>999.09090909090912</v>
      </c>
      <c r="V30" s="22">
        <v>1449.047619047619</v>
      </c>
      <c r="W30" s="23">
        <v>1263</v>
      </c>
      <c r="X30" s="23">
        <v>1220.5555555555557</v>
      </c>
      <c r="Y30" s="24">
        <v>1227.8215384615385</v>
      </c>
      <c r="Z30" s="25">
        <v>1108.9285714285713</v>
      </c>
      <c r="AA30" s="26">
        <v>952.92307692307691</v>
      </c>
      <c r="AB30" s="27">
        <v>1107.3076923076924</v>
      </c>
      <c r="AC30" s="27">
        <v>1104.1666666666667</v>
      </c>
      <c r="AD30" s="27">
        <v>909.23076923076928</v>
      </c>
      <c r="AE30" s="28">
        <v>947.64705882352939</v>
      </c>
      <c r="AF30" s="28">
        <v>866.64</v>
      </c>
      <c r="AG30" s="30">
        <v>1146.7857142857142</v>
      </c>
      <c r="AH30" s="34">
        <v>1079.5833333333333</v>
      </c>
      <c r="AI30" s="37">
        <v>1143.8461538461538</v>
      </c>
      <c r="AJ30" s="38">
        <v>980.76923076923094</v>
      </c>
      <c r="AK30" s="36">
        <v>1033.0769230769199</v>
      </c>
      <c r="AL30" s="22">
        <v>990.23076923076906</v>
      </c>
      <c r="AM30" s="22">
        <v>1004.7368421052601</v>
      </c>
      <c r="AN30" s="39">
        <v>1007.69230769231</v>
      </c>
      <c r="AO30" s="40">
        <v>1035.7142857142901</v>
      </c>
      <c r="AP30" s="41">
        <v>1125.625</v>
      </c>
      <c r="AQ30" s="46">
        <f t="shared" si="0"/>
        <v>23.799703891708962</v>
      </c>
      <c r="AR30" s="46">
        <f t="shared" si="1"/>
        <v>8.6810344827581609</v>
      </c>
    </row>
    <row r="31" spans="1:44" ht="15" customHeight="1" x14ac:dyDescent="0.25">
      <c r="A31" s="4" t="s">
        <v>32</v>
      </c>
      <c r="B31" s="1" t="s">
        <v>3</v>
      </c>
      <c r="C31" s="1" t="s">
        <v>4</v>
      </c>
      <c r="D31" s="2">
        <v>683.75</v>
      </c>
      <c r="E31" s="2">
        <v>708.33333333333337</v>
      </c>
      <c r="F31" s="2">
        <v>735.55555555555554</v>
      </c>
      <c r="G31" s="2">
        <v>698.44444444444446</v>
      </c>
      <c r="H31" s="2">
        <v>755</v>
      </c>
      <c r="I31" s="2">
        <v>794.44444444444446</v>
      </c>
      <c r="J31" s="2">
        <v>704.28571428571433</v>
      </c>
      <c r="K31" s="2">
        <v>792.85714285714289</v>
      </c>
      <c r="L31" s="2">
        <v>721.11111111111109</v>
      </c>
      <c r="M31" s="2">
        <v>590</v>
      </c>
      <c r="N31" s="2">
        <v>692.22222222222217</v>
      </c>
      <c r="O31" s="2">
        <v>683.75</v>
      </c>
      <c r="P31" s="2">
        <v>932.22222222222217</v>
      </c>
      <c r="Q31" s="16">
        <v>1039</v>
      </c>
      <c r="R31" s="16">
        <v>1159.090909090909</v>
      </c>
      <c r="S31" s="16">
        <v>935</v>
      </c>
      <c r="T31" s="16">
        <v>816.66666666666663</v>
      </c>
      <c r="U31" s="21">
        <v>940</v>
      </c>
      <c r="V31" s="22">
        <v>1700</v>
      </c>
      <c r="W31" s="23">
        <v>1310</v>
      </c>
      <c r="X31" s="23">
        <v>1218.8888888888889</v>
      </c>
      <c r="Y31" s="24">
        <v>1211.8181818181818</v>
      </c>
      <c r="Z31" s="25">
        <v>1088.8888888888889</v>
      </c>
      <c r="AA31" s="26">
        <v>1144.4444444444443</v>
      </c>
      <c r="AB31" s="27">
        <v>1170</v>
      </c>
      <c r="AC31" s="27">
        <v>1127</v>
      </c>
      <c r="AD31" s="27">
        <v>945.83333333333337</v>
      </c>
      <c r="AE31" s="28">
        <v>1105</v>
      </c>
      <c r="AF31" s="28">
        <v>1184.8</v>
      </c>
      <c r="AG31" s="30">
        <v>1215</v>
      </c>
      <c r="AH31" s="34">
        <v>1167.7777777777778</v>
      </c>
      <c r="AI31" s="37">
        <v>1184.375</v>
      </c>
      <c r="AJ31" s="38">
        <v>997</v>
      </c>
      <c r="AK31" s="36">
        <v>985.72727272727002</v>
      </c>
      <c r="AL31" s="22">
        <v>945.83333333333337</v>
      </c>
      <c r="AM31" s="22">
        <v>965.83333333332996</v>
      </c>
      <c r="AN31" s="39">
        <v>1000.02</v>
      </c>
      <c r="AO31" s="40">
        <v>1020</v>
      </c>
      <c r="AP31" s="41">
        <v>1054.5454545454545</v>
      </c>
      <c r="AQ31" s="46">
        <f t="shared" si="0"/>
        <v>11.493792551061265</v>
      </c>
      <c r="AR31" s="46">
        <f t="shared" si="1"/>
        <v>3.3868092691622063</v>
      </c>
    </row>
    <row r="32" spans="1:44" ht="15" customHeight="1" x14ac:dyDescent="0.25">
      <c r="A32" s="4" t="s">
        <v>42</v>
      </c>
      <c r="B32" s="1" t="s">
        <v>3</v>
      </c>
      <c r="C32" s="1" t="s">
        <v>4</v>
      </c>
      <c r="D32" s="2">
        <v>573.52941176470586</v>
      </c>
      <c r="E32" s="2">
        <v>600</v>
      </c>
      <c r="F32" s="2">
        <v>725.87665165664214</v>
      </c>
      <c r="G32" s="2">
        <v>686.38888888888891</v>
      </c>
      <c r="H32" s="2">
        <v>730.76923076923072</v>
      </c>
      <c r="I32" s="2">
        <v>802.14285714285711</v>
      </c>
      <c r="J32" s="2">
        <v>690</v>
      </c>
      <c r="K32" s="2">
        <v>737.22222222222217</v>
      </c>
      <c r="L32" s="2">
        <v>726.78571428571433</v>
      </c>
      <c r="M32" s="2">
        <v>622</v>
      </c>
      <c r="N32" s="2">
        <v>892.22199999999998</v>
      </c>
      <c r="O32" s="2">
        <v>593.75</v>
      </c>
      <c r="P32" s="2">
        <v>1044.6153846153845</v>
      </c>
      <c r="Q32" s="16">
        <v>1046.4285714285713</v>
      </c>
      <c r="R32" s="16">
        <v>1137.5</v>
      </c>
      <c r="S32" s="16">
        <v>952.14285714285711</v>
      </c>
      <c r="T32" s="16">
        <v>863.68421052631584</v>
      </c>
      <c r="U32" s="21">
        <v>1080.7692307692307</v>
      </c>
      <c r="V32" s="22">
        <v>1182.1428571428571</v>
      </c>
      <c r="W32" s="23">
        <v>1476.9230769230769</v>
      </c>
      <c r="X32" s="23">
        <v>1037.5</v>
      </c>
      <c r="Y32" s="24">
        <v>1154.5454545454545</v>
      </c>
      <c r="Z32" s="25">
        <v>1070.909090909091</v>
      </c>
      <c r="AA32" s="26">
        <v>1015.625</v>
      </c>
      <c r="AB32" s="27">
        <v>910.5</v>
      </c>
      <c r="AC32" s="27">
        <v>917.5</v>
      </c>
      <c r="AD32" s="27">
        <v>1004.1666666666666</v>
      </c>
      <c r="AE32" s="28">
        <v>1005.2631578947369</v>
      </c>
      <c r="AF32" s="28">
        <v>1100</v>
      </c>
      <c r="AG32" s="30">
        <v>956</v>
      </c>
      <c r="AH32" s="34">
        <v>950</v>
      </c>
      <c r="AI32" s="37">
        <v>1035.7142857142858</v>
      </c>
      <c r="AJ32" s="38">
        <v>959.23076923076906</v>
      </c>
      <c r="AK32" s="36">
        <v>957.14285714285711</v>
      </c>
      <c r="AL32" s="22">
        <v>980</v>
      </c>
      <c r="AM32" s="22">
        <v>975.45454545455004</v>
      </c>
      <c r="AN32" s="39">
        <v>1000.57142857143</v>
      </c>
      <c r="AO32" s="40">
        <v>1025</v>
      </c>
      <c r="AP32" s="41">
        <v>1112.5</v>
      </c>
      <c r="AQ32" s="46">
        <f t="shared" si="0"/>
        <v>10.788381742738594</v>
      </c>
      <c r="AR32" s="46">
        <f t="shared" si="1"/>
        <v>8.536585365853659</v>
      </c>
    </row>
    <row r="33" spans="1:44" ht="15" customHeight="1" x14ac:dyDescent="0.25">
      <c r="A33" s="4" t="s">
        <v>33</v>
      </c>
      <c r="B33" s="1" t="s">
        <v>3</v>
      </c>
      <c r="C33" s="1" t="s">
        <v>4</v>
      </c>
      <c r="D33" s="2">
        <v>555</v>
      </c>
      <c r="E33" s="2">
        <v>594.125</v>
      </c>
      <c r="F33" s="2">
        <v>647.65765944457985</v>
      </c>
      <c r="G33" s="2">
        <v>617</v>
      </c>
      <c r="H33" s="2">
        <v>617.61904761904759</v>
      </c>
      <c r="I33" s="2">
        <v>736</v>
      </c>
      <c r="J33" s="2">
        <v>627.33333333333337</v>
      </c>
      <c r="K33" s="2">
        <v>722.77777777777783</v>
      </c>
      <c r="L33" s="2">
        <v>661.31578947368416</v>
      </c>
      <c r="M33" s="2">
        <v>534.47368421052636</v>
      </c>
      <c r="N33" s="2">
        <v>553.18181818181813</v>
      </c>
      <c r="O33" s="2">
        <v>572.10526315789468</v>
      </c>
      <c r="P33" s="2">
        <v>956.66666666666663</v>
      </c>
      <c r="Q33" s="16">
        <v>1081.9736842105262</v>
      </c>
      <c r="R33" s="16">
        <v>1133.3333333333333</v>
      </c>
      <c r="S33" s="16">
        <v>911.11111111111109</v>
      </c>
      <c r="T33" s="16">
        <v>843.57142857142856</v>
      </c>
      <c r="U33" s="21">
        <v>989.33333333333337</v>
      </c>
      <c r="V33" s="22">
        <v>1242.8571428571429</v>
      </c>
      <c r="W33" s="23">
        <v>1384.7058823529412</v>
      </c>
      <c r="X33" s="23">
        <v>1168.2352941176471</v>
      </c>
      <c r="Y33" s="24">
        <v>1139.8888888888889</v>
      </c>
      <c r="Z33" s="25">
        <v>1061.7857142857142</v>
      </c>
      <c r="AA33" s="26">
        <v>1048.5294117647059</v>
      </c>
      <c r="AB33" s="27">
        <v>1001.8421052631579</v>
      </c>
      <c r="AC33" s="27">
        <v>1020</v>
      </c>
      <c r="AD33" s="27">
        <v>1048.5714285714287</v>
      </c>
      <c r="AE33" s="28">
        <v>1160</v>
      </c>
      <c r="AF33" s="28">
        <v>916.64</v>
      </c>
      <c r="AG33" s="30">
        <v>1028.4615384615386</v>
      </c>
      <c r="AH33" s="35">
        <v>1001.015</v>
      </c>
      <c r="AI33" s="37">
        <v>1047.8947368421052</v>
      </c>
      <c r="AJ33" s="38">
        <v>962.10526315789502</v>
      </c>
      <c r="AK33" s="36">
        <v>1032.0588235294117</v>
      </c>
      <c r="AL33" s="3">
        <v>1034.227236896832</v>
      </c>
      <c r="AM33" s="22">
        <v>1003.0258</v>
      </c>
      <c r="AN33" s="39">
        <v>1004.66666666667</v>
      </c>
      <c r="AO33" s="40">
        <v>1108.05555555556</v>
      </c>
      <c r="AP33" s="41">
        <v>1105.25</v>
      </c>
      <c r="AQ33" s="46">
        <f t="shared" si="0"/>
        <v>5.405313351498628</v>
      </c>
      <c r="AR33" s="46">
        <f t="shared" si="1"/>
        <v>-0.25319628979733955</v>
      </c>
    </row>
    <row r="34" spans="1:44" ht="15" customHeight="1" x14ac:dyDescent="0.25">
      <c r="A34" s="4" t="s">
        <v>34</v>
      </c>
      <c r="B34" s="1" t="s">
        <v>3</v>
      </c>
      <c r="C34" s="1" t="s">
        <v>4</v>
      </c>
      <c r="D34" s="2">
        <v>509.44444444444446</v>
      </c>
      <c r="E34" s="2">
        <v>561.66666666666663</v>
      </c>
      <c r="F34" s="2">
        <v>668.24188994911299</v>
      </c>
      <c r="G34" s="2">
        <v>637.5</v>
      </c>
      <c r="H34" s="2">
        <v>640.78947368421052</v>
      </c>
      <c r="I34" s="2">
        <v>743.82352941176475</v>
      </c>
      <c r="J34" s="2">
        <v>656.25</v>
      </c>
      <c r="K34" s="2">
        <v>781.17647058823525</v>
      </c>
      <c r="L34" s="2">
        <v>674.28571428571433</v>
      </c>
      <c r="M34" s="2">
        <v>528.66666666666663</v>
      </c>
      <c r="N34" s="2">
        <v>533.02631578947364</v>
      </c>
      <c r="O34" s="2">
        <v>524.14285714285711</v>
      </c>
      <c r="P34" s="2">
        <v>1038.6111111111111</v>
      </c>
      <c r="Q34" s="16">
        <v>998.82352941176475</v>
      </c>
      <c r="R34" s="16">
        <v>1122.1052631578948</v>
      </c>
      <c r="S34" s="16">
        <v>964.41176470588232</v>
      </c>
      <c r="T34" s="16">
        <v>897.05882352941171</v>
      </c>
      <c r="U34" s="21">
        <v>1051.1764705882354</v>
      </c>
      <c r="V34" s="22">
        <v>1443.75</v>
      </c>
      <c r="W34" s="23">
        <v>1468.5294117647059</v>
      </c>
      <c r="X34" s="23">
        <v>1109.090909090909</v>
      </c>
      <c r="Y34" s="24">
        <v>1103.2222222222222</v>
      </c>
      <c r="Z34" s="25">
        <v>963.21875</v>
      </c>
      <c r="AA34" s="26">
        <v>905.78125</v>
      </c>
      <c r="AB34" s="27">
        <v>961.57894736842104</v>
      </c>
      <c r="AC34" s="27">
        <v>1016.7647058823529</v>
      </c>
      <c r="AD34" s="27">
        <v>912</v>
      </c>
      <c r="AE34" s="28">
        <v>1043.75</v>
      </c>
      <c r="AF34" s="28">
        <v>1075</v>
      </c>
      <c r="AG34" s="30">
        <v>960</v>
      </c>
      <c r="AH34" s="34">
        <v>1000</v>
      </c>
      <c r="AI34" s="37">
        <v>929.72222222222217</v>
      </c>
      <c r="AJ34" s="38">
        <v>869.375</v>
      </c>
      <c r="AK34" s="36">
        <v>923.125</v>
      </c>
      <c r="AL34" s="3">
        <v>971.8359629637655</v>
      </c>
      <c r="AM34" s="22">
        <v>985.11199999999997</v>
      </c>
      <c r="AN34" s="39">
        <v>1009.52380952381</v>
      </c>
      <c r="AO34" s="40">
        <v>1132.3684210526317</v>
      </c>
      <c r="AP34" s="41">
        <v>1194.6666666666667</v>
      </c>
      <c r="AQ34" s="46">
        <f t="shared" si="0"/>
        <v>30.994152046783636</v>
      </c>
      <c r="AR34" s="46">
        <f t="shared" si="1"/>
        <v>5.5015880393523879</v>
      </c>
    </row>
    <row r="35" spans="1:44" ht="15" customHeight="1" x14ac:dyDescent="0.25">
      <c r="A35" s="4" t="s">
        <v>35</v>
      </c>
      <c r="B35" s="1" t="s">
        <v>3</v>
      </c>
      <c r="C35" s="1" t="s">
        <v>4</v>
      </c>
      <c r="D35" s="2">
        <v>525.4545454545455</v>
      </c>
      <c r="E35" s="2">
        <v>596.5</v>
      </c>
      <c r="F35" s="2">
        <v>673.46820086925106</v>
      </c>
      <c r="G35" s="2">
        <v>633</v>
      </c>
      <c r="H35" s="2">
        <v>603.5</v>
      </c>
      <c r="I35" s="2">
        <v>793.26086956521738</v>
      </c>
      <c r="J35" s="2">
        <v>678.84615384615381</v>
      </c>
      <c r="K35" s="2">
        <v>693.5</v>
      </c>
      <c r="L35" s="2">
        <v>685</v>
      </c>
      <c r="M35" s="2">
        <v>529.61538461538464</v>
      </c>
      <c r="N35" s="2">
        <v>500.76923076923077</v>
      </c>
      <c r="O35" s="2">
        <v>516.53846153846155</v>
      </c>
      <c r="P35" s="2">
        <v>1113.75</v>
      </c>
      <c r="Q35" s="16">
        <v>969.21052631578948</v>
      </c>
      <c r="R35" s="16">
        <v>1140.2777777777778</v>
      </c>
      <c r="S35" s="16">
        <v>931.17647058823525</v>
      </c>
      <c r="T35" s="16">
        <v>910.83333333333337</v>
      </c>
      <c r="U35" s="21">
        <v>1012.9411764705883</v>
      </c>
      <c r="V35" s="22">
        <v>1700</v>
      </c>
      <c r="W35" s="23">
        <v>1449.047619047619</v>
      </c>
      <c r="X35" s="23">
        <v>996.66666666666663</v>
      </c>
      <c r="Y35" s="24">
        <v>1095.5759090909089</v>
      </c>
      <c r="Z35" s="25">
        <v>948.33333333333337</v>
      </c>
      <c r="AA35" s="26">
        <v>982.63157894736844</v>
      </c>
      <c r="AB35" s="27">
        <v>962.1875</v>
      </c>
      <c r="AC35" s="27">
        <v>934.41176470588232</v>
      </c>
      <c r="AD35" s="27">
        <v>897.05882352941171</v>
      </c>
      <c r="AE35" s="28">
        <v>1150</v>
      </c>
      <c r="AF35" s="28">
        <v>1142.2</v>
      </c>
      <c r="AG35" s="30">
        <v>970.625</v>
      </c>
      <c r="AH35" s="34">
        <v>950</v>
      </c>
      <c r="AI35" s="37">
        <v>939.5454545454545</v>
      </c>
      <c r="AJ35" s="38">
        <v>882.5</v>
      </c>
      <c r="AK35" s="36">
        <v>901.57894736842002</v>
      </c>
      <c r="AL35" s="3">
        <v>907.66389195586305</v>
      </c>
      <c r="AM35" s="22">
        <v>903.33333333332996</v>
      </c>
      <c r="AN35" s="39">
        <v>900.58823529411995</v>
      </c>
      <c r="AO35" s="40">
        <v>1002.25</v>
      </c>
      <c r="AP35" s="41">
        <v>1117.7083333333333</v>
      </c>
      <c r="AQ35" s="46">
        <f t="shared" si="0"/>
        <v>24.596994535519123</v>
      </c>
      <c r="AR35" s="46">
        <f t="shared" si="1"/>
        <v>11.519913527895561</v>
      </c>
    </row>
    <row r="36" spans="1:44" ht="15" customHeight="1" x14ac:dyDescent="0.25">
      <c r="A36" s="4" t="s">
        <v>36</v>
      </c>
      <c r="B36" s="1" t="s">
        <v>3</v>
      </c>
      <c r="C36" s="1" t="s">
        <v>4</v>
      </c>
      <c r="D36" s="2">
        <v>631.25</v>
      </c>
      <c r="E36" s="2">
        <v>631.11111111111109</v>
      </c>
      <c r="F36" s="2">
        <v>660</v>
      </c>
      <c r="G36" s="2">
        <v>671.42857142857144</v>
      </c>
      <c r="H36" s="2">
        <v>672.5</v>
      </c>
      <c r="I36" s="2">
        <v>800</v>
      </c>
      <c r="J36" s="2">
        <v>730</v>
      </c>
      <c r="K36" s="2">
        <v>858.33333333333337</v>
      </c>
      <c r="L36" s="2">
        <v>750</v>
      </c>
      <c r="M36" s="2">
        <v>685.71428571428567</v>
      </c>
      <c r="N36" s="2">
        <v>677.5</v>
      </c>
      <c r="O36" s="2">
        <v>631.25</v>
      </c>
      <c r="P36" s="2">
        <v>1073.0769230769231</v>
      </c>
      <c r="Q36" s="16">
        <v>1095</v>
      </c>
      <c r="R36" s="16">
        <v>1157.1428571428571</v>
      </c>
      <c r="S36" s="16">
        <v>956.25</v>
      </c>
      <c r="T36" s="16">
        <v>764.28571428571433</v>
      </c>
      <c r="U36" s="21">
        <v>1077.7777777777778</v>
      </c>
      <c r="V36" s="22">
        <v>1211.1111111111111</v>
      </c>
      <c r="W36" s="23">
        <v>1357.1428571428571</v>
      </c>
      <c r="X36" s="23">
        <v>1257.1428571428571</v>
      </c>
      <c r="Y36" s="24">
        <v>1086.5</v>
      </c>
      <c r="Z36" s="25">
        <v>1105.5555555555557</v>
      </c>
      <c r="AA36" s="26">
        <v>1012</v>
      </c>
      <c r="AB36" s="27">
        <v>1100</v>
      </c>
      <c r="AC36" s="27">
        <v>1050</v>
      </c>
      <c r="AD36" s="27">
        <v>1081.25</v>
      </c>
      <c r="AE36" s="28">
        <v>990.35714285714289</v>
      </c>
      <c r="AF36" s="28">
        <v>1099.96</v>
      </c>
      <c r="AG36" s="30">
        <v>1000</v>
      </c>
      <c r="AH36" s="34">
        <v>1105</v>
      </c>
      <c r="AI36" s="37">
        <v>1175</v>
      </c>
      <c r="AJ36" s="38">
        <v>986.25</v>
      </c>
      <c r="AK36" s="36">
        <v>1030</v>
      </c>
      <c r="AL36" s="22">
        <v>1075</v>
      </c>
      <c r="AM36" s="22">
        <v>1097.44</v>
      </c>
      <c r="AN36" s="39">
        <v>1006.66666666667</v>
      </c>
      <c r="AO36" s="40">
        <v>1081.8181818181799</v>
      </c>
      <c r="AP36" s="41">
        <v>1100</v>
      </c>
      <c r="AQ36" s="46">
        <f t="shared" si="0"/>
        <v>1.7341040462427744</v>
      </c>
      <c r="AR36" s="46">
        <f t="shared" si="1"/>
        <v>1.6806722689077398</v>
      </c>
    </row>
    <row r="37" spans="1:44" ht="15" customHeight="1" x14ac:dyDescent="0.25">
      <c r="A37" s="4" t="s">
        <v>37</v>
      </c>
      <c r="B37" s="1" t="s">
        <v>3</v>
      </c>
      <c r="C37" s="1" t="s">
        <v>4</v>
      </c>
      <c r="D37" s="2">
        <v>650</v>
      </c>
      <c r="E37" s="2">
        <v>587.5</v>
      </c>
      <c r="F37" s="2">
        <v>690</v>
      </c>
      <c r="G37" s="2">
        <v>635</v>
      </c>
      <c r="H37" s="2">
        <v>631.81818181818187</v>
      </c>
      <c r="I37" s="2">
        <v>752.5</v>
      </c>
      <c r="J37" s="2">
        <v>711.11111111111109</v>
      </c>
      <c r="K37" s="2">
        <v>700</v>
      </c>
      <c r="L37" s="2">
        <v>690</v>
      </c>
      <c r="M37" s="2">
        <v>614.28571428571433</v>
      </c>
      <c r="N37" s="2">
        <v>638.88888888888891</v>
      </c>
      <c r="O37" s="2">
        <v>706.25</v>
      </c>
      <c r="P37" s="2">
        <v>856.66666666666663</v>
      </c>
      <c r="Q37" s="16">
        <v>1019.1666666666666</v>
      </c>
      <c r="R37" s="16">
        <v>1187.5</v>
      </c>
      <c r="S37" s="16">
        <v>839.375</v>
      </c>
      <c r="T37" s="16">
        <v>710</v>
      </c>
      <c r="U37" s="21">
        <v>1140.625</v>
      </c>
      <c r="V37" s="22">
        <v>1500</v>
      </c>
      <c r="W37" s="23">
        <v>1560</v>
      </c>
      <c r="X37" s="23">
        <v>1073.3333333333333</v>
      </c>
      <c r="Y37" s="24">
        <v>1188.8893333333333</v>
      </c>
      <c r="Z37" s="25">
        <v>1002.7777777777778</v>
      </c>
      <c r="AA37" s="26">
        <v>965.88235294117646</v>
      </c>
      <c r="AB37" s="27">
        <v>857.5</v>
      </c>
      <c r="AC37" s="27">
        <v>832.77777777777999</v>
      </c>
      <c r="AD37" s="27">
        <v>913.88888888888891</v>
      </c>
      <c r="AE37" s="28">
        <v>1150</v>
      </c>
      <c r="AF37" s="28">
        <v>1110.44</v>
      </c>
      <c r="AG37" s="30">
        <v>907.89473684210532</v>
      </c>
      <c r="AH37" s="34">
        <v>878.26086956521704</v>
      </c>
      <c r="AI37" s="37">
        <v>828.26086956521738</v>
      </c>
      <c r="AJ37" s="38">
        <v>814.07692307692298</v>
      </c>
      <c r="AK37" s="36">
        <v>844.73684210526312</v>
      </c>
      <c r="AL37" s="22">
        <v>834.09090909090912</v>
      </c>
      <c r="AM37" s="22">
        <v>890.73684210526301</v>
      </c>
      <c r="AN37" s="39">
        <v>921.05263157895001</v>
      </c>
      <c r="AO37" s="40">
        <v>933.33333333333337</v>
      </c>
      <c r="AP37" s="41">
        <v>1050</v>
      </c>
      <c r="AQ37" s="46">
        <f t="shared" si="0"/>
        <v>14.893617021276592</v>
      </c>
      <c r="AR37" s="46">
        <f t="shared" si="1"/>
        <v>12.499999999999996</v>
      </c>
    </row>
    <row r="38" spans="1:44" ht="15" customHeight="1" x14ac:dyDescent="0.25">
      <c r="A38" s="4" t="s">
        <v>38</v>
      </c>
      <c r="B38" s="1" t="s">
        <v>3</v>
      </c>
      <c r="C38" s="1" t="s">
        <v>4</v>
      </c>
      <c r="D38" s="2">
        <v>800</v>
      </c>
      <c r="E38" s="2">
        <v>840.19807571554554</v>
      </c>
      <c r="F38" s="2">
        <v>823.81781601226965</v>
      </c>
      <c r="G38" s="2">
        <v>816.66666666666663</v>
      </c>
      <c r="H38" s="2">
        <v>871.42857142857144</v>
      </c>
      <c r="I38" s="2">
        <v>850</v>
      </c>
      <c r="J38" s="2">
        <v>761.42857142857144</v>
      </c>
      <c r="K38" s="2">
        <v>810</v>
      </c>
      <c r="L38" s="2">
        <v>966</v>
      </c>
      <c r="M38" s="2">
        <v>814.28571428571433</v>
      </c>
      <c r="N38" s="2">
        <v>700</v>
      </c>
      <c r="O38" s="2">
        <v>742.85714285714289</v>
      </c>
      <c r="P38" s="2">
        <v>941.66666666666663</v>
      </c>
      <c r="Q38" s="16">
        <v>1091.6666666666667</v>
      </c>
      <c r="R38" s="16">
        <v>1144.4444444444443</v>
      </c>
      <c r="S38" s="16">
        <v>1012.5</v>
      </c>
      <c r="T38" s="16">
        <v>728.57142857142856</v>
      </c>
      <c r="U38" s="21">
        <v>1100</v>
      </c>
      <c r="V38" s="22">
        <v>1814</v>
      </c>
      <c r="W38" s="23">
        <v>1114.2857142857142</v>
      </c>
      <c r="X38" s="23">
        <v>1350</v>
      </c>
      <c r="Y38" s="24">
        <v>1200</v>
      </c>
      <c r="Z38" s="25">
        <v>1157.1428571428571</v>
      </c>
      <c r="AA38" s="26">
        <v>1080</v>
      </c>
      <c r="AB38" s="27">
        <v>942.85714285714005</v>
      </c>
      <c r="AC38" s="27">
        <v>1114.2857142857142</v>
      </c>
      <c r="AD38" s="27">
        <v>1086.6666666666667</v>
      </c>
      <c r="AE38" s="28">
        <v>918.33333333333337</v>
      </c>
      <c r="AF38" s="28">
        <v>1183.32</v>
      </c>
      <c r="AG38" s="30">
        <v>1077.7777777777778</v>
      </c>
      <c r="AH38" s="34">
        <v>1166.6666666666667</v>
      </c>
      <c r="AI38" s="37">
        <v>950</v>
      </c>
      <c r="AJ38" s="38">
        <v>894.28571428571399</v>
      </c>
      <c r="AK38" s="36">
        <v>905.5</v>
      </c>
      <c r="AL38" s="22">
        <v>962.5</v>
      </c>
      <c r="AM38" s="22">
        <v>933.33333333332996</v>
      </c>
      <c r="AN38" s="39">
        <v>940</v>
      </c>
      <c r="AO38" s="40">
        <v>1027.27272727273</v>
      </c>
      <c r="AP38" s="41">
        <v>1133.3333333333301</v>
      </c>
      <c r="AQ38" s="46">
        <f t="shared" si="0"/>
        <v>4.2944785276070547</v>
      </c>
      <c r="AR38" s="46">
        <f t="shared" si="1"/>
        <v>10.324483775810602</v>
      </c>
    </row>
    <row r="39" spans="1:44" ht="15" customHeight="1" x14ac:dyDescent="0.25">
      <c r="A39" s="4" t="s">
        <v>39</v>
      </c>
      <c r="B39" s="1" t="s">
        <v>3</v>
      </c>
      <c r="C39" s="1" t="s">
        <v>4</v>
      </c>
      <c r="D39" s="2">
        <v>823.75</v>
      </c>
      <c r="E39" s="2">
        <v>816.66666666666663</v>
      </c>
      <c r="F39" s="2">
        <v>865</v>
      </c>
      <c r="G39" s="2">
        <v>850</v>
      </c>
      <c r="H39" s="2">
        <v>902.5</v>
      </c>
      <c r="I39" s="2">
        <v>827.5</v>
      </c>
      <c r="J39" s="2">
        <v>865.14285714285711</v>
      </c>
      <c r="K39" s="2">
        <v>811.11111111111109</v>
      </c>
      <c r="L39" s="2">
        <v>885</v>
      </c>
      <c r="M39" s="2">
        <v>816.25</v>
      </c>
      <c r="N39" s="2">
        <v>865</v>
      </c>
      <c r="O39" s="2">
        <v>957.5</v>
      </c>
      <c r="P39" s="2">
        <v>1050.8333333333333</v>
      </c>
      <c r="Q39" s="16">
        <v>1110</v>
      </c>
      <c r="R39" s="16">
        <v>1128.8461538461538</v>
      </c>
      <c r="S39" s="16">
        <v>978.75</v>
      </c>
      <c r="T39" s="16">
        <v>787.5</v>
      </c>
      <c r="U39" s="21">
        <v>1087.5</v>
      </c>
      <c r="V39" s="22">
        <v>1787.5</v>
      </c>
      <c r="W39" s="23">
        <v>1191.4285714285713</v>
      </c>
      <c r="X39" s="23">
        <v>1225</v>
      </c>
      <c r="Y39" s="24">
        <v>1123.4725000000001</v>
      </c>
      <c r="Z39" s="25">
        <v>1084.5454545454545</v>
      </c>
      <c r="AA39" s="26">
        <v>1007.2727272727273</v>
      </c>
      <c r="AB39" s="27">
        <v>1109.61538461538</v>
      </c>
      <c r="AC39" s="27">
        <v>942.30769230769226</v>
      </c>
      <c r="AD39" s="27">
        <v>1100</v>
      </c>
      <c r="AE39" s="28">
        <v>1100</v>
      </c>
      <c r="AF39" s="28">
        <v>1038.92</v>
      </c>
      <c r="AG39" s="30">
        <v>1129.5454545454545</v>
      </c>
      <c r="AH39" s="34">
        <v>1092.3076923076924</v>
      </c>
      <c r="AI39" s="37">
        <v>970</v>
      </c>
      <c r="AJ39" s="38">
        <v>860.83333333333303</v>
      </c>
      <c r="AK39" s="36">
        <v>924.23076923076928</v>
      </c>
      <c r="AL39" s="22">
        <v>928.71428571428999</v>
      </c>
      <c r="AM39" s="22">
        <v>920</v>
      </c>
      <c r="AN39" s="39">
        <v>940.90909090908997</v>
      </c>
      <c r="AO39" s="40">
        <v>1021.6666666666666</v>
      </c>
      <c r="AP39" s="41">
        <v>1061.5384615384601</v>
      </c>
      <c r="AQ39" s="46">
        <f t="shared" si="0"/>
        <v>-3.4965034965036299</v>
      </c>
      <c r="AR39" s="46">
        <f t="shared" si="1"/>
        <v>3.9026226628182816</v>
      </c>
    </row>
    <row r="40" spans="1:44" ht="15" customHeight="1" x14ac:dyDescent="0.25">
      <c r="A40" s="4" t="s">
        <v>40</v>
      </c>
      <c r="B40" s="1" t="s">
        <v>3</v>
      </c>
      <c r="C40" s="1" t="s">
        <v>4</v>
      </c>
      <c r="D40" s="2">
        <v>751.42857142857144</v>
      </c>
      <c r="E40" s="2">
        <v>787.5</v>
      </c>
      <c r="F40" s="2">
        <v>887.6925463171043</v>
      </c>
      <c r="G40" s="2">
        <v>810</v>
      </c>
      <c r="H40" s="2">
        <v>925</v>
      </c>
      <c r="I40" s="2">
        <v>1020</v>
      </c>
      <c r="J40" s="2">
        <v>812.5</v>
      </c>
      <c r="K40" s="2">
        <v>694.44444444444446</v>
      </c>
      <c r="L40" s="2">
        <v>888.88888888888891</v>
      </c>
      <c r="M40" s="2">
        <v>794</v>
      </c>
      <c r="N40" s="2">
        <v>722.22222222222217</v>
      </c>
      <c r="O40" s="2">
        <v>722.22222222222217</v>
      </c>
      <c r="P40" s="2">
        <v>1100</v>
      </c>
      <c r="Q40" s="16">
        <v>1109.090909090909</v>
      </c>
      <c r="R40" s="16">
        <v>1237.5</v>
      </c>
      <c r="S40" s="16">
        <v>1075</v>
      </c>
      <c r="T40" s="16">
        <v>850</v>
      </c>
      <c r="U40" s="21">
        <v>1000</v>
      </c>
      <c r="V40" s="22">
        <v>1525</v>
      </c>
      <c r="W40" s="23">
        <v>1800</v>
      </c>
      <c r="X40" s="23">
        <v>1125</v>
      </c>
      <c r="Y40" s="24">
        <v>1265</v>
      </c>
      <c r="Z40" s="25">
        <v>1150</v>
      </c>
      <c r="AA40" s="26">
        <v>1075</v>
      </c>
      <c r="AB40" s="27">
        <v>1000</v>
      </c>
      <c r="AC40" s="27">
        <v>1253.3333333333333</v>
      </c>
      <c r="AD40" s="27">
        <v>1150</v>
      </c>
      <c r="AE40" s="28">
        <v>1075.909090909091</v>
      </c>
      <c r="AF40" s="28">
        <v>1049.96</v>
      </c>
      <c r="AG40" s="30">
        <v>1166.6666666666667</v>
      </c>
      <c r="AH40" s="34">
        <v>950</v>
      </c>
      <c r="AI40" s="37">
        <v>1050</v>
      </c>
      <c r="AJ40" s="38">
        <v>910</v>
      </c>
      <c r="AK40" s="36">
        <v>1100</v>
      </c>
      <c r="AL40" s="22">
        <v>1130</v>
      </c>
      <c r="AM40" s="22">
        <v>1101.56</v>
      </c>
      <c r="AN40" s="39">
        <v>1000</v>
      </c>
      <c r="AO40" s="40">
        <v>1133.3333333333333</v>
      </c>
      <c r="AP40" s="41">
        <v>1133.3333333333333</v>
      </c>
      <c r="AQ40" s="46">
        <f t="shared" si="0"/>
        <v>-1.4492753623188472</v>
      </c>
      <c r="AR40" s="46">
        <f t="shared" si="1"/>
        <v>0</v>
      </c>
    </row>
    <row r="41" spans="1:44" ht="15" customHeight="1" x14ac:dyDescent="0.25">
      <c r="A41" s="4" t="s">
        <v>41</v>
      </c>
      <c r="B41" s="1" t="s">
        <v>3</v>
      </c>
      <c r="C41" s="1" t="s">
        <v>4</v>
      </c>
      <c r="D41" s="2">
        <v>747.64705882352939</v>
      </c>
      <c r="E41" s="2">
        <v>715</v>
      </c>
      <c r="F41" s="2">
        <v>817.18502173974071</v>
      </c>
      <c r="G41" s="2">
        <v>807.14285714285711</v>
      </c>
      <c r="H41" s="2">
        <v>796.875</v>
      </c>
      <c r="I41" s="2">
        <v>871.25</v>
      </c>
      <c r="J41" s="2">
        <v>795.78947368421052</v>
      </c>
      <c r="K41" s="2">
        <v>748.9473684210526</v>
      </c>
      <c r="L41" s="2">
        <v>675.26315789473688</v>
      </c>
      <c r="M41" s="2">
        <v>706.92307692307691</v>
      </c>
      <c r="N41" s="2">
        <v>696.25</v>
      </c>
      <c r="O41" s="2">
        <v>707.77777777777783</v>
      </c>
      <c r="P41" s="2">
        <v>942.85714285714289</v>
      </c>
      <c r="Q41" s="16">
        <v>1040</v>
      </c>
      <c r="R41" s="16">
        <v>1154.1666666666667</v>
      </c>
      <c r="S41" s="16">
        <v>882.35294117647061</v>
      </c>
      <c r="T41" s="16">
        <v>800</v>
      </c>
      <c r="U41" s="21">
        <v>988.82352941176475</v>
      </c>
      <c r="V41" s="22">
        <v>1232.3529411764705</v>
      </c>
      <c r="W41" s="23">
        <v>1272.2222222222222</v>
      </c>
      <c r="X41" s="23">
        <v>1286.4285714285713</v>
      </c>
      <c r="Y41" s="24">
        <v>1163.5418749999999</v>
      </c>
      <c r="Z41" s="25">
        <v>987.33333333333337</v>
      </c>
      <c r="AA41" s="26">
        <v>991.0526315789474</v>
      </c>
      <c r="AB41" s="27">
        <v>1040</v>
      </c>
      <c r="AC41" s="27">
        <v>833.88888888888891</v>
      </c>
      <c r="AD41" s="27">
        <v>997.77777777777783</v>
      </c>
      <c r="AE41" s="28">
        <v>1028.3333333333333</v>
      </c>
      <c r="AF41" s="28">
        <v>825.68</v>
      </c>
      <c r="AG41" s="30">
        <v>1039.2857142857142</v>
      </c>
      <c r="AH41" s="34">
        <v>1050</v>
      </c>
      <c r="AI41" s="37">
        <v>997.70588235294122</v>
      </c>
      <c r="AJ41" s="38">
        <v>945.88235294117601</v>
      </c>
      <c r="AK41" s="36">
        <v>955.89473684210998</v>
      </c>
      <c r="AL41" s="22">
        <v>965</v>
      </c>
      <c r="AM41" s="22">
        <v>931.11111111110995</v>
      </c>
      <c r="AN41" s="39">
        <v>947.36842105262997</v>
      </c>
      <c r="AO41" s="40">
        <v>1002.77777777778</v>
      </c>
      <c r="AP41" s="41">
        <v>1073.3333333333301</v>
      </c>
      <c r="AQ41" s="46">
        <f t="shared" si="0"/>
        <v>7.5723830734963276</v>
      </c>
      <c r="AR41" s="46">
        <f t="shared" si="1"/>
        <v>7.0360110803318481</v>
      </c>
    </row>
    <row r="42" spans="1:44" x14ac:dyDescent="0.25">
      <c r="A42" s="11" t="s">
        <v>43</v>
      </c>
      <c r="D42" s="14">
        <f>AVERAGE(D5:D41)</f>
        <v>640.46901220275834</v>
      </c>
      <c r="E42" s="14">
        <f t="shared" ref="E42:P42" si="2">AVERAGE(E5:E41)</f>
        <v>679.63150301323708</v>
      </c>
      <c r="F42" s="14">
        <f t="shared" si="2"/>
        <v>775.29113589432575</v>
      </c>
      <c r="G42" s="14">
        <f t="shared" si="2"/>
        <v>715.74991084859539</v>
      </c>
      <c r="H42" s="14">
        <f t="shared" si="2"/>
        <v>729.53263621224403</v>
      </c>
      <c r="I42" s="14">
        <f t="shared" si="2"/>
        <v>809.78993380687245</v>
      </c>
      <c r="J42" s="14">
        <f t="shared" si="2"/>
        <v>710.84118483803843</v>
      </c>
      <c r="K42" s="14">
        <f t="shared" si="2"/>
        <v>750.93111265410369</v>
      </c>
      <c r="L42" s="14">
        <f t="shared" si="2"/>
        <v>762.34662521290193</v>
      </c>
      <c r="M42" s="14">
        <f t="shared" si="2"/>
        <v>673.99390865853729</v>
      </c>
      <c r="N42" s="14">
        <f t="shared" si="2"/>
        <v>714.40945067529287</v>
      </c>
      <c r="O42" s="14">
        <f t="shared" si="2"/>
        <v>724.30763499184548</v>
      </c>
      <c r="P42" s="14">
        <f t="shared" si="2"/>
        <v>1015.5098062598064</v>
      </c>
      <c r="Q42" s="14">
        <f t="shared" ref="Q42:R42" si="3">AVERAGE(Q5:Q41)</f>
        <v>1059.1904320012679</v>
      </c>
      <c r="R42" s="14">
        <f t="shared" si="3"/>
        <v>1164.0475734168526</v>
      </c>
      <c r="S42" s="14">
        <f t="shared" ref="S42" si="4">AVERAGE(S5:S41)</f>
        <v>955.41834908384317</v>
      </c>
      <c r="T42" s="14">
        <f t="shared" ref="T42:U42" si="5">AVERAGE(T5:T41)</f>
        <v>816.4602431837726</v>
      </c>
      <c r="U42" s="14">
        <f t="shared" si="5"/>
        <v>1032.5910356425061</v>
      </c>
      <c r="V42" s="14">
        <f t="shared" ref="V42:AA42" si="6">AVERAGE(V5:V41)</f>
        <v>1434.4425227765012</v>
      </c>
      <c r="W42" s="14">
        <f t="shared" si="6"/>
        <v>1366.0771542269219</v>
      </c>
      <c r="X42" s="14">
        <f t="shared" si="6"/>
        <v>1172.7788105729283</v>
      </c>
      <c r="Y42" s="14">
        <f t="shared" si="6"/>
        <v>1153.115103906604</v>
      </c>
      <c r="Z42" s="14">
        <f t="shared" si="6"/>
        <v>1036.7072526880168</v>
      </c>
      <c r="AA42" s="14">
        <f t="shared" si="6"/>
        <v>995.07179931802636</v>
      </c>
      <c r="AB42" s="14">
        <f t="shared" ref="AB42:AC42" si="7">AVERAGE(AB5:AB41)</f>
        <v>982.90358470950559</v>
      </c>
      <c r="AC42" s="14">
        <f t="shared" si="7"/>
        <v>978.09656726287926</v>
      </c>
      <c r="AD42" s="14">
        <f t="shared" ref="AD42:AH42" si="8">AVERAGE(AD5:AD41)</f>
        <v>973.71835812598385</v>
      </c>
      <c r="AE42" s="14">
        <f t="shared" si="8"/>
        <v>1035.1220015260262</v>
      </c>
      <c r="AF42" s="14">
        <f t="shared" si="8"/>
        <v>1068.5416216216217</v>
      </c>
      <c r="AG42" s="14">
        <f t="shared" si="8"/>
        <v>1063.6320168240347</v>
      </c>
      <c r="AH42" s="14">
        <f t="shared" si="8"/>
        <v>1024.8286724813706</v>
      </c>
      <c r="AI42" s="14">
        <f t="shared" ref="AI42:AJ42" si="9">AVERAGE(AI5:AI41)</f>
        <v>1030.3325413609757</v>
      </c>
      <c r="AJ42" s="14">
        <f t="shared" si="9"/>
        <v>943.26629464269104</v>
      </c>
      <c r="AK42" s="14">
        <f t="shared" ref="AK42:AL42" si="10">AVERAGE(AK5:AK41)</f>
        <v>975.82330765138772</v>
      </c>
      <c r="AL42" s="14">
        <f t="shared" si="10"/>
        <v>983.67019752152044</v>
      </c>
      <c r="AM42" s="14">
        <f t="shared" ref="AM42:AN42" si="11">AVERAGE(AM5:AM41)</f>
        <v>1004.291499926893</v>
      </c>
      <c r="AN42" s="14">
        <f t="shared" si="11"/>
        <v>1000.1872706230915</v>
      </c>
      <c r="AO42" s="14">
        <f t="shared" ref="AO42:AQ42" si="12">AVERAGE(AO5:AO41)</f>
        <v>1084.2429819679796</v>
      </c>
      <c r="AP42" s="14">
        <f t="shared" si="12"/>
        <v>1127.0473509127003</v>
      </c>
      <c r="AQ42" s="47">
        <f t="shared" si="0"/>
        <v>15.746749715370781</v>
      </c>
      <c r="AR42" s="47">
        <f t="shared" si="1"/>
        <v>3.9478575980291435</v>
      </c>
    </row>
    <row r="43" spans="1:44" x14ac:dyDescent="0.25">
      <c r="A43" s="11" t="s">
        <v>44</v>
      </c>
      <c r="D43" s="15"/>
      <c r="E43" s="14">
        <f>E42/D42*100-100</f>
        <v>6.1146581746067028</v>
      </c>
      <c r="F43" s="14">
        <f t="shared" ref="F43:AC43" si="13">F42/E42*100-100</f>
        <v>14.075220535977053</v>
      </c>
      <c r="G43" s="14">
        <f>G42/F42*100-100</f>
        <v>-7.6798537077361857</v>
      </c>
      <c r="H43" s="14">
        <f t="shared" si="13"/>
        <v>1.9256342410588303</v>
      </c>
      <c r="I43" s="14">
        <f t="shared" si="13"/>
        <v>11.001193587627128</v>
      </c>
      <c r="J43" s="14">
        <f t="shared" si="13"/>
        <v>-12.219063838404338</v>
      </c>
      <c r="K43" s="14">
        <f t="shared" si="13"/>
        <v>5.6397868709871659</v>
      </c>
      <c r="L43" s="14">
        <f t="shared" si="13"/>
        <v>1.5201810614093603</v>
      </c>
      <c r="M43" s="14">
        <f t="shared" si="13"/>
        <v>-11.589572726145434</v>
      </c>
      <c r="N43" s="14">
        <f t="shared" si="13"/>
        <v>5.9964254123891578</v>
      </c>
      <c r="O43" s="14">
        <f t="shared" si="13"/>
        <v>1.3855057918391793</v>
      </c>
      <c r="P43" s="14">
        <f t="shared" si="13"/>
        <v>40.204211194217123</v>
      </c>
      <c r="Q43" s="14">
        <f t="shared" si="13"/>
        <v>4.3013494771006151</v>
      </c>
      <c r="R43" s="14">
        <f t="shared" si="13"/>
        <v>9.8997440165187669</v>
      </c>
      <c r="S43" s="14">
        <f t="shared" si="13"/>
        <v>-17.922740367098214</v>
      </c>
      <c r="T43" s="14">
        <f t="shared" si="13"/>
        <v>-14.544215738929282</v>
      </c>
      <c r="U43" s="14">
        <f t="shared" si="13"/>
        <v>26.471686069603976</v>
      </c>
      <c r="V43" s="14">
        <f t="shared" si="13"/>
        <v>38.916809585118301</v>
      </c>
      <c r="W43" s="14">
        <f t="shared" si="13"/>
        <v>-4.7659887004221986</v>
      </c>
      <c r="X43" s="14">
        <f t="shared" si="13"/>
        <v>-14.149884803789377</v>
      </c>
      <c r="Y43" s="14">
        <f t="shared" si="13"/>
        <v>-1.6766764959471061</v>
      </c>
      <c r="Z43" s="14">
        <f t="shared" si="13"/>
        <v>-10.095076443298041</v>
      </c>
      <c r="AA43" s="14">
        <f t="shared" si="13"/>
        <v>-4.0161244422701117</v>
      </c>
      <c r="AB43" s="14">
        <f t="shared" si="13"/>
        <v>-1.2228479007103061</v>
      </c>
      <c r="AC43" s="14">
        <f t="shared" si="13"/>
        <v>-0.48906296827139784</v>
      </c>
      <c r="AD43" s="14">
        <f t="shared" ref="AD43" si="14">AD42/AC42*100-100</f>
        <v>-0.44762544757185196</v>
      </c>
      <c r="AE43" s="14">
        <f t="shared" ref="AE43" si="15">AE42/AD42*100-100</f>
        <v>6.3060989748842502</v>
      </c>
      <c r="AF43" s="14">
        <f t="shared" ref="AF43" si="16">AF42/AE42*100-100</f>
        <v>3.2285682312159167</v>
      </c>
      <c r="AG43" s="14">
        <f t="shared" ref="AG43" si="17">AG42/AF42*100-100</f>
        <v>-0.45946781091559785</v>
      </c>
      <c r="AH43" s="14">
        <f t="shared" ref="AH43:AP43" si="18">AH42/AG42*100-100</f>
        <v>-3.6481925824806751</v>
      </c>
      <c r="AI43" s="14">
        <f t="shared" si="18"/>
        <v>0.53705258521688393</v>
      </c>
      <c r="AJ43" s="14">
        <f t="shared" si="18"/>
        <v>-8.4503054327759202</v>
      </c>
      <c r="AK43" s="14">
        <f t="shared" si="18"/>
        <v>3.4515187485872474</v>
      </c>
      <c r="AL43" s="14">
        <f t="shared" si="18"/>
        <v>0.8041301953545883</v>
      </c>
      <c r="AM43" s="14">
        <f t="shared" si="18"/>
        <v>2.0963634414594026</v>
      </c>
      <c r="AN43" s="14">
        <f t="shared" si="18"/>
        <v>-0.40866912685214629</v>
      </c>
      <c r="AO43" s="14">
        <f t="shared" si="18"/>
        <v>8.4039973126755996</v>
      </c>
      <c r="AP43" s="14">
        <f t="shared" si="18"/>
        <v>3.9478575980291311</v>
      </c>
    </row>
    <row r="44" spans="1:44" x14ac:dyDescent="0.25">
      <c r="A44" s="11" t="s">
        <v>45</v>
      </c>
      <c r="D44" s="15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>
        <f t="shared" ref="P44:AC44" si="19">P42/D42*100-100</f>
        <v>58.557211498363387</v>
      </c>
      <c r="Q44" s="14">
        <f t="shared" si="19"/>
        <v>55.84775386444062</v>
      </c>
      <c r="R44" s="14">
        <f t="shared" si="19"/>
        <v>50.143284183699905</v>
      </c>
      <c r="S44" s="14">
        <f t="shared" si="19"/>
        <v>33.484941402381196</v>
      </c>
      <c r="T44" s="14">
        <f t="shared" si="19"/>
        <v>11.915519972191973</v>
      </c>
      <c r="U44" s="14">
        <f t="shared" si="19"/>
        <v>27.513444232164247</v>
      </c>
      <c r="V44" s="14">
        <f t="shared" si="19"/>
        <v>101.79507791228102</v>
      </c>
      <c r="W44" s="14">
        <f t="shared" si="19"/>
        <v>81.917772643436706</v>
      </c>
      <c r="X44" s="14">
        <f t="shared" si="19"/>
        <v>53.838001217019126</v>
      </c>
      <c r="Y44" s="14">
        <f t="shared" si="19"/>
        <v>71.086873203597719</v>
      </c>
      <c r="Z44" s="14">
        <f t="shared" si="19"/>
        <v>45.113877162189425</v>
      </c>
      <c r="AA44" s="14">
        <f t="shared" si="19"/>
        <v>37.382481040563533</v>
      </c>
      <c r="AB44" s="14">
        <f t="shared" si="19"/>
        <v>-3.2108229137039785</v>
      </c>
      <c r="AC44" s="14">
        <f t="shared" si="19"/>
        <v>-7.6562119792913279</v>
      </c>
      <c r="AD44" s="14">
        <f t="shared" ref="AD44" si="20">AD42/R42*100-100</f>
        <v>-16.350638894610768</v>
      </c>
      <c r="AE44" s="14">
        <f t="shared" ref="AE44" si="21">AE42/S42*100-100</f>
        <v>8.3422777591210604</v>
      </c>
      <c r="AF44" s="14">
        <f t="shared" ref="AF44" si="22">AF42/T42*100-100</f>
        <v>30.874911612947898</v>
      </c>
      <c r="AG44" s="14">
        <f t="shared" ref="AG44" si="23">AG42/U42*100-100</f>
        <v>3.0061253787869759</v>
      </c>
      <c r="AH44" s="14">
        <f t="shared" ref="AH44:AP44" si="24">AH42/V42*100-100</f>
        <v>-28.555612636349039</v>
      </c>
      <c r="AI44" s="14">
        <f t="shared" si="24"/>
        <v>-24.577280414000327</v>
      </c>
      <c r="AJ44" s="14">
        <f t="shared" si="24"/>
        <v>-19.569974650046348</v>
      </c>
      <c r="AK44" s="14">
        <f t="shared" si="24"/>
        <v>-15.375030268407258</v>
      </c>
      <c r="AL44" s="14">
        <f t="shared" si="24"/>
        <v>-5.1159143556659501</v>
      </c>
      <c r="AM44" s="14">
        <f t="shared" si="24"/>
        <v>0.92653621730465829</v>
      </c>
      <c r="AN44" s="14">
        <f t="shared" si="24"/>
        <v>1.7584314659605269</v>
      </c>
      <c r="AO44" s="14">
        <f t="shared" si="24"/>
        <v>10.852345081032453</v>
      </c>
      <c r="AP44" s="14">
        <f t="shared" si="24"/>
        <v>15.746749715370782</v>
      </c>
    </row>
    <row r="46" spans="1:44" ht="15" customHeight="1" x14ac:dyDescent="0.25">
      <c r="A46" s="12" t="s">
        <v>50</v>
      </c>
    </row>
    <row r="47" spans="1:44" ht="15" customHeight="1" x14ac:dyDescent="0.25">
      <c r="A47" s="4" t="s">
        <v>17</v>
      </c>
      <c r="B47" s="41">
        <v>1260</v>
      </c>
      <c r="C47" s="4"/>
      <c r="F47" s="4"/>
      <c r="G47" s="4"/>
      <c r="H47" s="22"/>
      <c r="I47" s="29"/>
    </row>
    <row r="48" spans="1:44" ht="15" customHeight="1" x14ac:dyDescent="0.25">
      <c r="A48" s="4" t="s">
        <v>23</v>
      </c>
      <c r="B48" s="41">
        <v>1258.3333333333333</v>
      </c>
      <c r="C48" s="4"/>
      <c r="F48" s="4"/>
      <c r="G48" s="4"/>
      <c r="H48" s="3"/>
      <c r="I48" s="29"/>
    </row>
    <row r="49" spans="1:9" ht="15" customHeight="1" x14ac:dyDescent="0.25">
      <c r="A49" s="4" t="s">
        <v>19</v>
      </c>
      <c r="B49" s="41">
        <v>1253.3333333333333</v>
      </c>
      <c r="C49" s="4"/>
      <c r="F49" s="4"/>
      <c r="G49" s="4"/>
      <c r="H49" s="22"/>
      <c r="I49" s="29"/>
    </row>
    <row r="50" spans="1:9" ht="15" customHeight="1" x14ac:dyDescent="0.25"/>
    <row r="51" spans="1:9" ht="15" customHeight="1" x14ac:dyDescent="0.25">
      <c r="A51" s="12" t="s">
        <v>51</v>
      </c>
    </row>
    <row r="52" spans="1:9" x14ac:dyDescent="0.25">
      <c r="A52" s="4" t="s">
        <v>13</v>
      </c>
      <c r="B52" s="41">
        <v>1016.6369047619039</v>
      </c>
      <c r="C52" s="4"/>
      <c r="E52" s="22"/>
      <c r="H52" s="4"/>
      <c r="I52" s="29"/>
    </row>
    <row r="53" spans="1:9" x14ac:dyDescent="0.25">
      <c r="A53" s="4" t="s">
        <v>12</v>
      </c>
      <c r="B53" s="41">
        <v>994.90360334110244</v>
      </c>
      <c r="C53" s="4"/>
      <c r="H53" s="4"/>
      <c r="I53" s="29"/>
    </row>
    <row r="54" spans="1:9" x14ac:dyDescent="0.25">
      <c r="A54" s="4" t="s">
        <v>9</v>
      </c>
      <c r="B54" s="41">
        <v>956.01402243589746</v>
      </c>
      <c r="C54" s="4"/>
      <c r="E54" s="22"/>
      <c r="H54" s="4"/>
      <c r="I54" s="29"/>
    </row>
    <row r="56" spans="1:9" x14ac:dyDescent="0.25">
      <c r="D56" s="4"/>
    </row>
    <row r="58" spans="1:9" x14ac:dyDescent="0.25">
      <c r="A58" s="4"/>
      <c r="B58" s="22"/>
    </row>
  </sheetData>
  <sortState ref="A5:Q41">
    <sortCondition ref="A5:A41"/>
  </sortState>
  <mergeCells count="2">
    <mergeCell ref="C1:H1"/>
    <mergeCell ref="C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Litre of Kerosene</vt:lpstr>
      <vt:lpstr>Gallon of Kerosene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NBS Prices</dc:creator>
  <cp:lastModifiedBy>Yemi Kale</cp:lastModifiedBy>
  <dcterms:created xsi:type="dcterms:W3CDTF">2016-08-08T14:37:51Z</dcterms:created>
  <dcterms:modified xsi:type="dcterms:W3CDTF">2018-10-13T06:00:53Z</dcterms:modified>
</cp:coreProperties>
</file>